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A-G\City of Winnipeg - Water &amp; Waste Department - 0012\734-22001202.00 - 2022 Water Main Renewals-C10\Specs Calcs and Design Notes\Draft Spec\"/>
    </mc:Choice>
  </mc:AlternateContent>
  <xr:revisionPtr revIDLastSave="0" documentId="13_ncr:1_{99A70662-3920-4B10-9F43-15D1B7F023C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rm B - 362-2022" sheetId="20" r:id="rId1"/>
    <sheet name="Sheet1" sheetId="7" state="hidden" r:id="rId2"/>
  </sheets>
  <externalReferences>
    <externalReference r:id="rId3"/>
    <externalReference r:id="rId4"/>
    <externalReference r:id="rId5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jjj">[2]Numbering!$A$1:$E$27</definedName>
    <definedName name="numbers">[3]Numbering!$A$1:$E$27</definedName>
    <definedName name="_xlnm.Print_Area" localSheetId="0">'Form B - 362-2022'!$A$4:$H$296</definedName>
    <definedName name="Print_Area_1" localSheetId="0">#REF!</definedName>
    <definedName name="Print_Area_1">#REF!</definedName>
    <definedName name="Print_Area_2" localSheetId="0">#REF!</definedName>
    <definedName name="Print_Area_2">#REF!</definedName>
    <definedName name="_xlnm.Print_Titles" localSheetId="0">'Form B - 362-2022'!$2:$3</definedName>
    <definedName name="_xlnm.Print_Titles">#REF!</definedName>
    <definedName name="Sample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sx">[2]Numbering!$A$1:$E$27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0">#REF!</definedName>
    <definedName name="XEverything">#REF!</definedName>
    <definedName name="XItems" localSheetId="0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41" i="20" l="1"/>
  <c r="H240" i="20"/>
  <c r="H239" i="20"/>
  <c r="H238" i="20"/>
  <c r="H236" i="20"/>
  <c r="H235" i="20"/>
  <c r="H234" i="20"/>
  <c r="H233" i="20"/>
  <c r="H231" i="20"/>
  <c r="H230" i="20"/>
  <c r="H258" i="20"/>
  <c r="H257" i="20"/>
  <c r="H255" i="20"/>
  <c r="H253" i="20"/>
  <c r="H251" i="20"/>
  <c r="H249" i="20"/>
  <c r="H248" i="20"/>
  <c r="H246" i="20"/>
  <c r="H245" i="20"/>
  <c r="H244" i="20"/>
  <c r="H243" i="20"/>
  <c r="H273" i="20"/>
  <c r="H272" i="20"/>
  <c r="H270" i="20"/>
  <c r="H268" i="20"/>
  <c r="H266" i="20"/>
  <c r="H264" i="20"/>
  <c r="H263" i="20"/>
  <c r="H261" i="20"/>
  <c r="H276" i="20"/>
  <c r="H277" i="20"/>
  <c r="H278" i="20"/>
  <c r="H279" i="20"/>
  <c r="H280" i="20"/>
  <c r="H228" i="20"/>
  <c r="H227" i="20"/>
  <c r="H225" i="20"/>
  <c r="H224" i="20"/>
  <c r="H222" i="20"/>
  <c r="H221" i="20"/>
  <c r="H217" i="20"/>
  <c r="H218" i="20"/>
  <c r="C289" i="20"/>
  <c r="A289" i="20"/>
  <c r="C288" i="20"/>
  <c r="A288" i="20"/>
  <c r="C287" i="20"/>
  <c r="A287" i="20"/>
  <c r="C286" i="20"/>
  <c r="A286" i="20"/>
  <c r="C285" i="20"/>
  <c r="A285" i="20"/>
  <c r="C284" i="20"/>
  <c r="A284" i="20"/>
  <c r="C283" i="20"/>
  <c r="A283" i="20"/>
  <c r="H214" i="20"/>
  <c r="H213" i="20"/>
  <c r="H211" i="20"/>
  <c r="H210" i="20"/>
  <c r="H209" i="20"/>
  <c r="H207" i="20"/>
  <c r="H205" i="20"/>
  <c r="H202" i="20"/>
  <c r="H199" i="20"/>
  <c r="H197" i="20"/>
  <c r="H194" i="20"/>
  <c r="H192" i="20"/>
  <c r="H189" i="20"/>
  <c r="H187" i="20"/>
  <c r="H185" i="20"/>
  <c r="H182" i="20"/>
  <c r="H177" i="20"/>
  <c r="H176" i="20"/>
  <c r="H174" i="20"/>
  <c r="H173" i="20"/>
  <c r="H171" i="20"/>
  <c r="H169" i="20"/>
  <c r="H168" i="20"/>
  <c r="H167" i="20"/>
  <c r="H164" i="20"/>
  <c r="H163" i="20"/>
  <c r="H161" i="20"/>
  <c r="H160" i="20"/>
  <c r="H159" i="20"/>
  <c r="H156" i="20"/>
  <c r="H155" i="20"/>
  <c r="H154" i="20"/>
  <c r="H152" i="20"/>
  <c r="H150" i="20"/>
  <c r="H148" i="20"/>
  <c r="H146" i="20"/>
  <c r="H141" i="20"/>
  <c r="H140" i="20"/>
  <c r="H139" i="20"/>
  <c r="H138" i="20"/>
  <c r="H136" i="20"/>
  <c r="H134" i="20"/>
  <c r="H132" i="20"/>
  <c r="H130" i="20"/>
  <c r="H127" i="20"/>
  <c r="H125" i="20"/>
  <c r="H123" i="20"/>
  <c r="H121" i="20"/>
  <c r="H118" i="20"/>
  <c r="H116" i="20"/>
  <c r="H113" i="20"/>
  <c r="H111" i="20"/>
  <c r="H110" i="20"/>
  <c r="H142" i="20" s="1"/>
  <c r="H286" i="20" s="1"/>
  <c r="H105" i="20"/>
  <c r="H104" i="20"/>
  <c r="H103" i="20"/>
  <c r="H101" i="20"/>
  <c r="H99" i="20"/>
  <c r="H96" i="20"/>
  <c r="H94" i="20"/>
  <c r="H92" i="20"/>
  <c r="H90" i="20"/>
  <c r="H87" i="20"/>
  <c r="H85" i="20"/>
  <c r="H82" i="20"/>
  <c r="H80" i="20"/>
  <c r="H78" i="20"/>
  <c r="H77" i="20"/>
  <c r="H72" i="20"/>
  <c r="H71" i="20"/>
  <c r="H70" i="20"/>
  <c r="H69" i="20"/>
  <c r="H67" i="20"/>
  <c r="H65" i="20"/>
  <c r="H63" i="20"/>
  <c r="H61" i="20"/>
  <c r="H59" i="20"/>
  <c r="H57" i="20"/>
  <c r="H56" i="20"/>
  <c r="H53" i="20"/>
  <c r="H51" i="20"/>
  <c r="H49" i="20"/>
  <c r="H47" i="20"/>
  <c r="H46" i="20"/>
  <c r="H43" i="20"/>
  <c r="H42" i="20"/>
  <c r="H40" i="20"/>
  <c r="H38" i="20"/>
  <c r="H36" i="20"/>
  <c r="H34" i="20"/>
  <c r="H29" i="20"/>
  <c r="H28" i="20"/>
  <c r="H27" i="20"/>
  <c r="H24" i="20"/>
  <c r="H22" i="20"/>
  <c r="H21" i="20"/>
  <c r="H19" i="20"/>
  <c r="H16" i="20"/>
  <c r="H15" i="20"/>
  <c r="H13" i="20"/>
  <c r="H11" i="20"/>
  <c r="H9" i="20"/>
  <c r="H7" i="20"/>
  <c r="H30" i="20" l="1"/>
  <c r="H283" i="20" s="1"/>
  <c r="H73" i="20"/>
  <c r="H284" i="20" s="1"/>
  <c r="H106" i="20"/>
  <c r="H285" i="20" s="1"/>
  <c r="H178" i="20"/>
  <c r="H287" i="20" s="1"/>
  <c r="H215" i="20"/>
  <c r="H288" i="20" s="1"/>
  <c r="H281" i="20"/>
  <c r="H289" i="20" s="1"/>
  <c r="H290" i="2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nclinch</author>
  </authors>
  <commentList>
    <comment ref="C174" authorId="0" shapeId="0" xr:uid="{34408D3A-8DBD-49C7-9E59-A9911092FE38}">
      <text>
        <r>
          <rPr>
            <b/>
            <sz val="8"/>
            <color indexed="81"/>
            <rFont val="Tahoma"/>
            <family val="2"/>
          </rPr>
          <t>nclinch: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11" authorId="0" shapeId="0" xr:uid="{985FEF86-C165-4A21-A1B2-AEAB8A11147F}">
      <text>
        <r>
          <rPr>
            <b/>
            <sz val="8"/>
            <color indexed="81"/>
            <rFont val="Tahoma"/>
            <family val="2"/>
          </rPr>
          <t>nclinch: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<sst xmlns="http://schemas.openxmlformats.org/spreadsheetml/2006/main" count="965" uniqueCount="200">
  <si>
    <t>UNIT PRICES</t>
  </si>
  <si>
    <t>each</t>
  </si>
  <si>
    <t>Name of Bidder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</si>
  <si>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</si>
  <si>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</si>
  <si>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</si>
  <si>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</si>
  <si>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</si>
  <si>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</si>
  <si>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</si>
  <si>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</si>
  <si>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</si>
  <si>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</si>
  <si>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</si>
  <si>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</si>
  <si>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</si>
  <si>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</si>
  <si>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F</t>
  </si>
  <si>
    <t>SUMMARY</t>
  </si>
  <si>
    <t>m³</t>
  </si>
  <si>
    <t>m²</t>
  </si>
  <si>
    <t/>
  </si>
  <si>
    <t>PRICE</t>
  </si>
  <si>
    <t>CW 2110</t>
  </si>
  <si>
    <t>150mm</t>
  </si>
  <si>
    <t>m</t>
  </si>
  <si>
    <t>Water Service Replacement</t>
  </si>
  <si>
    <t>19mm</t>
  </si>
  <si>
    <t>Trenchless installation, Class B sand bedding, Class 3 backfill</t>
  </si>
  <si>
    <t>25mm</t>
  </si>
  <si>
    <t>Curb Stops</t>
  </si>
  <si>
    <t>Curb Stop Boxes</t>
  </si>
  <si>
    <t>CW 2130</t>
  </si>
  <si>
    <t>G</t>
  </si>
  <si>
    <t>Granular Backfill Material</t>
  </si>
  <si>
    <t>Cement Stabilized Fill</t>
  </si>
  <si>
    <t>Trenchless installation, Class B sand bedding, Class 5 backfill</t>
  </si>
  <si>
    <t>38mm</t>
  </si>
  <si>
    <t>50mm</t>
  </si>
  <si>
    <t>Board Insulation</t>
  </si>
  <si>
    <t>50mm thick</t>
  </si>
  <si>
    <t>Maintaining Curb Stop Excavations</t>
  </si>
  <si>
    <t>day</t>
  </si>
  <si>
    <t>Regrading of Existing Sewer Service – Up to 1.5 meters Long</t>
  </si>
  <si>
    <t>Regrading of Existing Sewer Service – Longer Than 1.5 meters</t>
  </si>
  <si>
    <t>Partial Slab Patches</t>
  </si>
  <si>
    <t>150mm reinforced concrete pavement</t>
  </si>
  <si>
    <t>Miscellaneous Concrete Slab Renewals</t>
  </si>
  <si>
    <t>Detectable Warning Surface Tiles</t>
  </si>
  <si>
    <t>CW 3326</t>
  </si>
  <si>
    <t>610mm x 1210mm tile</t>
  </si>
  <si>
    <t>Concrete Curb Renewal</t>
  </si>
  <si>
    <t>Construction of Asphaltic Concrete Overlay</t>
  </si>
  <si>
    <t>CW 3410</t>
  </si>
  <si>
    <t>Main Line Paving (Type 1A)</t>
  </si>
  <si>
    <t>tonne</t>
  </si>
  <si>
    <t>Construction of Asphaltic Patches
(Type 1A)</t>
  </si>
  <si>
    <t>Adjustment of Paving Stones and Precast Sidewalk Blocks</t>
  </si>
  <si>
    <t>CW 3235</t>
  </si>
  <si>
    <t>Regrading Existing Paving Stone Installations</t>
  </si>
  <si>
    <t>CW 3330</t>
  </si>
  <si>
    <t>Topsoil and Sodding</t>
  </si>
  <si>
    <t>CW 3510</t>
  </si>
  <si>
    <t>Tree Pruning</t>
  </si>
  <si>
    <t>hr</t>
  </si>
  <si>
    <t>TOTAL BID PRICE (GST extra) in figures</t>
  </si>
  <si>
    <t>_____________________________________</t>
  </si>
  <si>
    <r>
      <t>QUAIL RIDGE ROAD (E LEG)</t>
    </r>
    <r>
      <rPr>
        <b/>
        <i/>
        <sz val="11"/>
        <color theme="1"/>
        <rFont val="Arial"/>
        <family val="2"/>
      </rPr>
      <t xml:space="preserve"> - QUAIL RIDGE ROAD (S LEG) TO MID-BLOCK NORTH</t>
    </r>
  </si>
  <si>
    <r>
      <t>VOYAGEUR AVENUE</t>
    </r>
    <r>
      <rPr>
        <b/>
        <i/>
        <sz val="11"/>
        <color theme="1"/>
        <rFont val="Arial"/>
        <family val="2"/>
      </rPr>
      <t xml:space="preserve"> - CAVALIER DRIVE TO BISSET CRESCENT</t>
    </r>
  </si>
  <si>
    <r>
      <t>REYNOLDS BAY</t>
    </r>
    <r>
      <rPr>
        <b/>
        <i/>
        <sz val="11"/>
        <color theme="1"/>
        <rFont val="Arial"/>
        <family val="2"/>
      </rPr>
      <t xml:space="preserve"> - WHITEGATE CRESCENT TO REYNOLDS BAY (E LEG)</t>
    </r>
  </si>
  <si>
    <r>
      <t>SASKATCHEWAN AVENUE</t>
    </r>
    <r>
      <rPr>
        <b/>
        <i/>
        <sz val="11"/>
        <color theme="1"/>
        <rFont val="Arial"/>
        <family val="2"/>
      </rPr>
      <t xml:space="preserve"> - OMANDS CREEK TO MIDLAND STREET</t>
    </r>
  </si>
  <si>
    <r>
      <t xml:space="preserve"> MIDLAND STREET</t>
    </r>
    <r>
      <rPr>
        <b/>
        <i/>
        <sz val="11"/>
        <color theme="1"/>
        <rFont val="Arial"/>
        <family val="2"/>
      </rPr>
      <t xml:space="preserve"> - SASKATCHEWAN AVENUE TO MID-BLOCK NORTH</t>
    </r>
  </si>
  <si>
    <t>PART E - SUBTOTAL:</t>
  </si>
  <si>
    <t>PART F - SUBTOTAL:</t>
  </si>
  <si>
    <t>PART G - SUBTOTAL:</t>
  </si>
  <si>
    <t>PART D - SUBTOTAL:</t>
  </si>
  <si>
    <t>PART C - SUBTOTAL:</t>
  </si>
  <si>
    <t>PART B - SUBTOTAL:</t>
  </si>
  <si>
    <t>PART A - SUBTOTAL:</t>
  </si>
  <si>
    <t>PROVISIONAL ITEMS</t>
  </si>
  <si>
    <t>trenchless installation, Class B sand bedding, Class 3 backfill</t>
  </si>
  <si>
    <t>200mm</t>
  </si>
  <si>
    <t>250mm</t>
  </si>
  <si>
    <t>SD-006</t>
  </si>
  <si>
    <t>250mm x 250mm x150 mm</t>
  </si>
  <si>
    <t>Tees</t>
  </si>
  <si>
    <t>Bends (SD-004)</t>
  </si>
  <si>
    <r>
      <t>250mm - 22 1/2</t>
    </r>
    <r>
      <rPr>
        <vertAlign val="superscript"/>
        <sz val="8"/>
        <color indexed="8"/>
        <rFont val="Arial"/>
        <family val="2"/>
      </rPr>
      <t>o</t>
    </r>
    <r>
      <rPr>
        <sz val="10"/>
        <color indexed="8"/>
        <rFont val="Arial"/>
        <family val="2"/>
      </rPr>
      <t/>
    </r>
  </si>
  <si>
    <r>
      <t xml:space="preserve">250mm - </t>
    </r>
    <r>
      <rPr>
        <sz val="10"/>
        <color indexed="8"/>
        <rFont val="Arial"/>
        <family val="2"/>
      </rPr>
      <t>45</t>
    </r>
    <r>
      <rPr>
        <vertAlign val="superscript"/>
        <sz val="8"/>
        <color indexed="8"/>
        <rFont val="Arial"/>
        <family val="2"/>
      </rPr>
      <t>o</t>
    </r>
  </si>
  <si>
    <t>Reducers</t>
  </si>
  <si>
    <t>250mm - 200mm</t>
  </si>
  <si>
    <t>Connecting to Existing Watermains and Large Diameter Water Services</t>
  </si>
  <si>
    <t>In-line connection - no plug existing</t>
  </si>
  <si>
    <t>Perpendicular connection</t>
  </si>
  <si>
    <t>A.</t>
  </si>
  <si>
    <t>1</t>
  </si>
  <si>
    <t>a)</t>
  </si>
  <si>
    <t>i)</t>
  </si>
  <si>
    <t>b)</t>
  </si>
  <si>
    <t>c)</t>
  </si>
  <si>
    <t>Watermain Renewal</t>
  </si>
  <si>
    <t>Hydrant Assembly</t>
  </si>
  <si>
    <t>Fittings</t>
  </si>
  <si>
    <t>2</t>
  </si>
  <si>
    <t>3</t>
  </si>
  <si>
    <t>Watermain Valve</t>
  </si>
  <si>
    <t>ii)</t>
  </si>
  <si>
    <t>iii)</t>
  </si>
  <si>
    <t>4</t>
  </si>
  <si>
    <t>5</t>
  </si>
  <si>
    <t>300mm</t>
  </si>
  <si>
    <t>200mm X 200mm X 150mm</t>
  </si>
  <si>
    <t>300mm x 300mm x 200 mm</t>
  </si>
  <si>
    <r>
      <t xml:space="preserve">200mm - </t>
    </r>
    <r>
      <rPr>
        <sz val="10"/>
        <color indexed="8"/>
        <rFont val="Arial"/>
        <family val="2"/>
      </rPr>
      <t>45</t>
    </r>
    <r>
      <rPr>
        <vertAlign val="superscript"/>
        <sz val="8"/>
        <color indexed="8"/>
        <rFont val="Arial"/>
        <family val="2"/>
      </rPr>
      <t>o</t>
    </r>
  </si>
  <si>
    <t>Corporation Stops</t>
  </si>
  <si>
    <t>Connecting Existing Copper  Water Services to New Watermains</t>
  </si>
  <si>
    <t>10.9 Kilogram Sacrificial Zinc Anodes</t>
  </si>
  <si>
    <t>On Water Services</t>
  </si>
  <si>
    <t xml:space="preserve">
each</t>
  </si>
  <si>
    <t>SD-007</t>
  </si>
  <si>
    <r>
      <t xml:space="preserve">150mm - </t>
    </r>
    <r>
      <rPr>
        <sz val="10"/>
        <color indexed="8"/>
        <rFont val="Arial"/>
        <family val="2"/>
      </rPr>
      <t>45</t>
    </r>
    <r>
      <rPr>
        <vertAlign val="superscript"/>
        <sz val="8"/>
        <color indexed="8"/>
        <rFont val="Arial"/>
        <family val="2"/>
      </rPr>
      <t>o</t>
    </r>
  </si>
  <si>
    <t>Water Services</t>
  </si>
  <si>
    <t>trenchless installation, Class B sand bedding, Class 5 backfill</t>
  </si>
  <si>
    <t>150mm X 150mm X 150mm</t>
  </si>
  <si>
    <r>
      <t>150mm - 22 1/2</t>
    </r>
    <r>
      <rPr>
        <vertAlign val="superscript"/>
        <sz val="8"/>
        <color indexed="8"/>
        <rFont val="Arial"/>
        <family val="2"/>
      </rPr>
      <t>o</t>
    </r>
  </si>
  <si>
    <t>Curb Stops - Replace Existing</t>
  </si>
  <si>
    <t>Curb Stop Boxes - Replace Existing</t>
  </si>
  <si>
    <r>
      <t>WHITEGATES CRESCENT</t>
    </r>
    <r>
      <rPr>
        <b/>
        <i/>
        <sz val="11"/>
        <color theme="1"/>
        <rFont val="Arial"/>
        <family val="2"/>
      </rPr>
      <t xml:space="preserve"> - BROWNING BOULEVARD TO REYNOLDS BAY</t>
    </r>
  </si>
  <si>
    <t>300mm x 300mm x 150 mm</t>
  </si>
  <si>
    <t>300mm x 300mm x 250 mm</t>
  </si>
  <si>
    <r>
      <t>300mm - 22 1/2</t>
    </r>
    <r>
      <rPr>
        <vertAlign val="superscript"/>
        <sz val="8"/>
        <color indexed="8"/>
        <rFont val="Arial"/>
        <family val="2"/>
      </rPr>
      <t>o</t>
    </r>
    <r>
      <rPr>
        <sz val="10"/>
        <color indexed="8"/>
        <rFont val="Arial"/>
        <family val="2"/>
      </rPr>
      <t/>
    </r>
  </si>
  <si>
    <r>
      <t xml:space="preserve">300mm - </t>
    </r>
    <r>
      <rPr>
        <sz val="10"/>
        <color indexed="8"/>
        <rFont val="Arial"/>
        <family val="2"/>
      </rPr>
      <t>45</t>
    </r>
    <r>
      <rPr>
        <vertAlign val="superscript"/>
        <sz val="8"/>
        <color indexed="8"/>
        <rFont val="Arial"/>
        <family val="2"/>
      </rPr>
      <t>o</t>
    </r>
  </si>
  <si>
    <t>Bends (SD-005)</t>
  </si>
  <si>
    <t>Watermain and Water Service Insulation</t>
  </si>
  <si>
    <t>In a trench (SD - 018)</t>
  </si>
  <si>
    <t>B.</t>
  </si>
  <si>
    <t>6</t>
  </si>
  <si>
    <t>7</t>
  </si>
  <si>
    <t>8</t>
  </si>
  <si>
    <t>C.</t>
  </si>
  <si>
    <t>D.</t>
  </si>
  <si>
    <t>E.</t>
  </si>
  <si>
    <t>9</t>
  </si>
  <si>
    <t>10</t>
  </si>
  <si>
    <t>11</t>
  </si>
  <si>
    <t>F.</t>
  </si>
  <si>
    <t>Miscellaneous Concrete Slab Renewal</t>
  </si>
  <si>
    <t xml:space="preserve"> </t>
  </si>
  <si>
    <r>
      <t>m</t>
    </r>
    <r>
      <rPr>
        <vertAlign val="superscript"/>
        <sz val="8"/>
        <rFont val="Arial"/>
        <family val="2"/>
      </rPr>
      <t>2</t>
    </r>
  </si>
  <si>
    <t>CW 3230</t>
  </si>
  <si>
    <t xml:space="preserve">Sidewalk </t>
  </si>
  <si>
    <t>Ramp curb</t>
  </si>
  <si>
    <t xml:space="preserve">Barrier curb </t>
  </si>
  <si>
    <t>12</t>
  </si>
  <si>
    <t>Modifed Barrier Curb</t>
  </si>
  <si>
    <t>Construction of Asphaltic Concrete Patches Type 1A</t>
  </si>
  <si>
    <t>Adjustment of Precast Sidewalk Blocks</t>
  </si>
  <si>
    <t>13</t>
  </si>
  <si>
    <t>Regrading Existing Interlocking Paving Stone Installations</t>
  </si>
  <si>
    <t>CW 3240</t>
  </si>
  <si>
    <t xml:space="preserve">CW 3235 </t>
  </si>
  <si>
    <t>Temporary Surface Restoration</t>
  </si>
  <si>
    <t>Street Pavement</t>
  </si>
  <si>
    <t>Sidewalk</t>
  </si>
  <si>
    <t>trenchless installation in a casing pipe, Class B sand bedding, Class 5 backfill</t>
  </si>
  <si>
    <t xml:space="preserve">Barrier Curb </t>
  </si>
  <si>
    <t>On Steel Casing</t>
  </si>
  <si>
    <t>G.</t>
  </si>
  <si>
    <t>d)</t>
  </si>
  <si>
    <t>Barrier Curb</t>
  </si>
  <si>
    <t xml:space="preserve">CW 3240 </t>
  </si>
  <si>
    <t>14</t>
  </si>
  <si>
    <t>16</t>
  </si>
  <si>
    <t xml:space="preserve">
Abandonment of Existing Valve Pits</t>
  </si>
  <si>
    <t>17</t>
  </si>
  <si>
    <t>18</t>
  </si>
  <si>
    <t>19</t>
  </si>
  <si>
    <t>20</t>
  </si>
  <si>
    <t xml:space="preserve">CW 3410 </t>
  </si>
  <si>
    <t>Remove and Replace Existing Catch Basin</t>
  </si>
  <si>
    <t xml:space="preserve">SD-025 </t>
  </si>
  <si>
    <t>Remove and Replace Existing Catch Pit</t>
  </si>
  <si>
    <t xml:space="preserve">SD-023 </t>
  </si>
  <si>
    <t>Abandoning Existing Catch Basins</t>
  </si>
  <si>
    <t>Catch Basin Lead</t>
  </si>
  <si>
    <t>250mm PVC SDR-35</t>
  </si>
  <si>
    <t>21</t>
  </si>
  <si>
    <t>22</t>
  </si>
  <si>
    <t>23</t>
  </si>
  <si>
    <r>
      <t>200mm - 11 1/4</t>
    </r>
    <r>
      <rPr>
        <vertAlign val="superscript"/>
        <sz val="8"/>
        <color indexed="8"/>
        <rFont val="Arial"/>
        <family val="2"/>
      </rPr>
      <t>o</t>
    </r>
  </si>
  <si>
    <t>24</t>
  </si>
  <si>
    <t>150mm sacrificial concrete pavement</t>
  </si>
  <si>
    <t>E5</t>
  </si>
  <si>
    <t>100mm thick</t>
  </si>
  <si>
    <t>Planing 0- 50 mm depth</t>
  </si>
  <si>
    <t>Asphaltic Concrete</t>
  </si>
  <si>
    <t>Planing</t>
  </si>
  <si>
    <t>CW 3450</t>
  </si>
  <si>
    <t>25</t>
  </si>
  <si>
    <t>Watermain Renewal in a Casing Pipe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</si>
</sst>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44" formatCode="_(&quot;$&quot;* #,##0.00_);_(&quot;$&quot;* \(#,##0.00\);_(&quot;$&quot;* &quot;-&quot;??_);_(@_)"/>
    <numFmt numFmtId="164" formatCode="0;0;&quot;&quot;;@"/>
    <numFmt numFmtId="165" formatCode="#\ ###\ ##0.00;;0;@"/>
    <numFmt numFmtId="166" formatCode="&quot;&quot;;&quot;&quot;;&quot;&quot;;&quot;&quot;"/>
    <numFmt numFmtId="167" formatCode="#\ ###\ ##0.00;;0;[Red]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&quot;$&quot;#,##0.00"/>
    <numFmt numFmtId="175" formatCode="_-&quot;$&quot;* #,##0.00_-;\-&quot;$&quot;* #,##0.00_-;_-&quot;$&quot;* &quot;-&quot;??_-;_-@_-"/>
    <numFmt numFmtId="176" formatCode="0.0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b/>
      <i/>
      <u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7"/>
      <color indexed="12"/>
      <name val="Arial"/>
      <family val="2"/>
    </font>
    <font>
      <vertAlign val="superscript"/>
      <sz val="8"/>
      <color indexed="8"/>
      <name val="Arial"/>
      <family val="2"/>
    </font>
    <font>
      <vertAlign val="superscript"/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124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6" fontId="25" fillId="0" borderId="11" applyFill="0">
      <alignment horizontal="right" vertical="top"/>
    </xf>
    <xf numFmtId="166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4" fontId="28" fillId="0" borderId="13" applyFill="0">
      <alignment horizontal="centerContinuous" wrapText="1"/>
    </xf>
    <xf numFmtId="164" fontId="28" fillId="0" borderId="13" applyFill="0">
      <alignment horizontal="centerContinuous" wrapText="1"/>
    </xf>
    <xf numFmtId="164" fontId="25" fillId="0" borderId="10" applyFill="0">
      <alignment horizontal="center" vertical="top" wrapText="1"/>
    </xf>
    <xf numFmtId="164" fontId="25" fillId="0" borderId="10" applyFill="0">
      <alignment horizontal="center" vertical="top" wrapText="1"/>
    </xf>
    <xf numFmtId="164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1" fontId="25" fillId="0" borderId="10" applyFill="0"/>
    <xf numFmtId="171" fontId="25" fillId="0" borderId="10" applyFill="0"/>
    <xf numFmtId="171" fontId="25" fillId="0" borderId="10" applyFill="0"/>
    <xf numFmtId="167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5" fontId="25" fillId="0" borderId="10" applyFill="0">
      <alignment horizontal="right"/>
      <protection locked="0"/>
    </xf>
    <xf numFmtId="165" fontId="25" fillId="0" borderId="10" applyFill="0">
      <alignment horizontal="right"/>
      <protection locked="0"/>
    </xf>
    <xf numFmtId="165" fontId="25" fillId="0" borderId="10" applyFill="0">
      <alignment horizontal="right"/>
      <protection locked="0"/>
    </xf>
    <xf numFmtId="165" fontId="25" fillId="0" borderId="10" applyFill="0"/>
    <xf numFmtId="165" fontId="25" fillId="0" borderId="10" applyFill="0"/>
    <xf numFmtId="165" fontId="25" fillId="0" borderId="10" applyFill="0"/>
    <xf numFmtId="165" fontId="25" fillId="0" borderId="12" applyFill="0">
      <alignment horizontal="right"/>
    </xf>
    <xf numFmtId="165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3" fontId="26" fillId="0" borderId="12" applyNumberFormat="0" applyFont="0" applyFill="0" applyBorder="0" applyAlignment="0" applyProtection="0">
      <alignment horizontal="center" vertical="top" wrapText="1"/>
    </xf>
    <xf numFmtId="173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0" fontId="32" fillId="0" borderId="0" applyFill="0">
      <alignment horizontal="centerContinuous" vertical="center"/>
    </xf>
    <xf numFmtId="170" fontId="32" fillId="0" borderId="0" applyFill="0">
      <alignment horizontal="centerContinuous" vertical="center"/>
    </xf>
    <xf numFmtId="172" fontId="32" fillId="0" borderId="0" applyFill="0">
      <alignment horizontal="centerContinuous" vertical="center"/>
    </xf>
    <xf numFmtId="172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8" fontId="33" fillId="0" borderId="0" applyFill="0">
      <alignment horizontal="left"/>
    </xf>
    <xf numFmtId="168" fontId="33" fillId="0" borderId="0" applyFill="0">
      <alignment horizontal="left"/>
    </xf>
    <xf numFmtId="169" fontId="34" fillId="0" borderId="0" applyFill="0">
      <alignment horizontal="right"/>
    </xf>
    <xf numFmtId="169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6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7" fillId="24" borderId="0"/>
    <xf numFmtId="0" fontId="2" fillId="0" borderId="0"/>
    <xf numFmtId="0" fontId="2" fillId="0" borderId="0"/>
    <xf numFmtId="0" fontId="1" fillId="0" borderId="0"/>
    <xf numFmtId="175" fontId="1" fillId="0" borderId="0" applyFont="0" applyFill="0" applyBorder="0" applyAlignment="0" applyProtection="0"/>
    <xf numFmtId="0" fontId="1" fillId="0" borderId="0"/>
    <xf numFmtId="0" fontId="2" fillId="25" borderId="0"/>
    <xf numFmtId="44" fontId="2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2" fillId="25" borderId="0"/>
  </cellStyleXfs>
  <cellXfs count="168">
    <xf numFmtId="0" fontId="0" fillId="0" borderId="0" xfId="0"/>
    <xf numFmtId="175" fontId="39" fillId="0" borderId="16" xfId="118" applyFont="1" applyFill="1" applyBorder="1" applyAlignment="1" applyProtection="1">
      <alignment vertical="top"/>
    </xf>
    <xf numFmtId="175" fontId="39" fillId="0" borderId="16" xfId="118" applyFont="1" applyFill="1" applyBorder="1" applyAlignment="1" applyProtection="1">
      <alignment vertical="top" wrapText="1"/>
    </xf>
    <xf numFmtId="175" fontId="39" fillId="0" borderId="10" xfId="118" applyFont="1" applyFill="1" applyBorder="1" applyAlignment="1" applyProtection="1">
      <alignment vertical="top"/>
    </xf>
    <xf numFmtId="174" fontId="43" fillId="0" borderId="10" xfId="0" applyNumberFormat="1" applyFont="1" applyBorder="1" applyAlignment="1" applyProtection="1">
      <alignment horizontal="right" vertical="top"/>
      <protection locked="0"/>
    </xf>
    <xf numFmtId="174" fontId="43" fillId="0" borderId="10" xfId="0" applyNumberFormat="1" applyFont="1" applyBorder="1" applyAlignment="1" applyProtection="1">
      <alignment horizontal="right" vertical="center"/>
      <protection locked="0"/>
    </xf>
    <xf numFmtId="174" fontId="39" fillId="0" borderId="11" xfId="117" applyNumberFormat="1" applyFont="1" applyBorder="1" applyAlignment="1" applyProtection="1">
      <alignment horizontal="right" vertical="top" wrapText="1"/>
      <protection locked="0"/>
    </xf>
    <xf numFmtId="174" fontId="43" fillId="0" borderId="10" xfId="0" applyNumberFormat="1" applyFont="1" applyFill="1" applyBorder="1" applyAlignment="1" applyProtection="1">
      <alignment horizontal="right" vertical="top"/>
      <protection locked="0"/>
    </xf>
    <xf numFmtId="0" fontId="38" fillId="0" borderId="26" xfId="117" applyFont="1" applyBorder="1" applyProtection="1"/>
    <xf numFmtId="0" fontId="35" fillId="0" borderId="26" xfId="117" applyFont="1" applyBorder="1" applyProtection="1"/>
    <xf numFmtId="0" fontId="40" fillId="0" borderId="26" xfId="117" applyFont="1" applyBorder="1" applyProtection="1"/>
    <xf numFmtId="175" fontId="35" fillId="0" borderId="26" xfId="117" applyNumberFormat="1" applyFont="1" applyBorder="1" applyAlignment="1" applyProtection="1">
      <alignment horizontal="center"/>
    </xf>
    <xf numFmtId="0" fontId="40" fillId="0" borderId="0" xfId="117" applyFont="1" applyAlignment="1" applyProtection="1">
      <alignment horizontal="left"/>
    </xf>
    <xf numFmtId="0" fontId="40" fillId="0" borderId="0" xfId="117" applyFont="1" applyAlignment="1" applyProtection="1">
      <alignment vertical="top"/>
    </xf>
    <xf numFmtId="0" fontId="35" fillId="0" borderId="38" xfId="117" applyFont="1" applyBorder="1" applyAlignment="1" applyProtection="1">
      <alignment horizontal="centerContinuous" vertical="center"/>
    </xf>
    <xf numFmtId="0" fontId="35" fillId="0" borderId="23" xfId="117" applyFont="1" applyBorder="1" applyAlignment="1" applyProtection="1">
      <alignment horizontal="centerContinuous" vertical="center"/>
    </xf>
    <xf numFmtId="0" fontId="35" fillId="0" borderId="22" xfId="117" applyFont="1" applyBorder="1" applyAlignment="1" applyProtection="1">
      <alignment horizontal="center" vertical="center"/>
    </xf>
    <xf numFmtId="0" fontId="35" fillId="0" borderId="22" xfId="117" applyFont="1" applyBorder="1" applyAlignment="1" applyProtection="1">
      <alignment horizontal="center"/>
    </xf>
    <xf numFmtId="0" fontId="35" fillId="0" borderId="24" xfId="117" applyFont="1" applyBorder="1" applyAlignment="1" applyProtection="1">
      <alignment horizontal="center"/>
    </xf>
    <xf numFmtId="7" fontId="35" fillId="0" borderId="22" xfId="117" applyNumberFormat="1" applyFont="1" applyBorder="1" applyAlignment="1" applyProtection="1">
      <alignment horizontal="center" vertical="center"/>
    </xf>
    <xf numFmtId="175" fontId="35" fillId="0" borderId="27" xfId="117" applyNumberFormat="1" applyFont="1" applyBorder="1" applyAlignment="1" applyProtection="1">
      <alignment horizontal="center" vertical="center"/>
    </xf>
    <xf numFmtId="0" fontId="35" fillId="0" borderId="35" xfId="117" applyFont="1" applyBorder="1" applyAlignment="1" applyProtection="1">
      <alignment vertical="center"/>
    </xf>
    <xf numFmtId="0" fontId="35" fillId="0" borderId="28" xfId="117" applyFont="1" applyBorder="1" applyAlignment="1" applyProtection="1">
      <alignment vertical="center"/>
    </xf>
    <xf numFmtId="0" fontId="35" fillId="0" borderId="29" xfId="117" applyFont="1" applyBorder="1" applyAlignment="1" applyProtection="1">
      <alignment horizontal="center" vertical="center"/>
    </xf>
    <xf numFmtId="0" fontId="35" fillId="0" borderId="29" xfId="117" applyFont="1" applyBorder="1" applyAlignment="1" applyProtection="1">
      <alignment horizontal="center"/>
    </xf>
    <xf numFmtId="0" fontId="40" fillId="0" borderId="29" xfId="117" applyFont="1" applyBorder="1" applyAlignment="1" applyProtection="1">
      <alignment vertical="center"/>
    </xf>
    <xf numFmtId="0" fontId="35" fillId="0" borderId="30" xfId="117" applyFont="1" applyBorder="1" applyAlignment="1" applyProtection="1">
      <alignment horizontal="center"/>
    </xf>
    <xf numFmtId="175" fontId="40" fillId="0" borderId="31" xfId="117" applyNumberFormat="1" applyFont="1" applyBorder="1" applyAlignment="1" applyProtection="1">
      <alignment vertical="center"/>
    </xf>
    <xf numFmtId="0" fontId="41" fillId="0" borderId="33" xfId="117" applyFont="1" applyBorder="1" applyAlignment="1" applyProtection="1">
      <alignment horizontal="centerContinuous" vertical="center" wrapText="1"/>
    </xf>
    <xf numFmtId="0" fontId="42" fillId="0" borderId="32" xfId="117" applyFont="1" applyBorder="1" applyAlignment="1" applyProtection="1">
      <alignment horizontal="centerContinuous" vertical="center" wrapText="1"/>
    </xf>
    <xf numFmtId="0" fontId="44" fillId="0" borderId="33" xfId="117" applyFont="1" applyBorder="1" applyAlignment="1" applyProtection="1">
      <alignment vertical="center"/>
    </xf>
    <xf numFmtId="0" fontId="41" fillId="0" borderId="32" xfId="117" applyFont="1" applyBorder="1" applyAlignment="1" applyProtection="1">
      <alignment vertical="center"/>
    </xf>
    <xf numFmtId="0" fontId="41" fillId="0" borderId="34" xfId="117" applyFont="1" applyBorder="1" applyAlignment="1" applyProtection="1">
      <alignment vertical="center"/>
    </xf>
    <xf numFmtId="0" fontId="40" fillId="0" borderId="0" xfId="117" applyFont="1" applyAlignment="1" applyProtection="1">
      <alignment horizontal="left" vertical="center"/>
    </xf>
    <xf numFmtId="0" fontId="40" fillId="0" borderId="0" xfId="117" applyFont="1" applyAlignment="1" applyProtection="1">
      <alignment vertical="center"/>
    </xf>
    <xf numFmtId="49" fontId="39" fillId="0" borderId="17" xfId="117" applyNumberFormat="1" applyFont="1" applyBorder="1" applyAlignment="1" applyProtection="1">
      <alignment horizontal="right" vertical="top" wrapText="1"/>
    </xf>
    <xf numFmtId="49" fontId="39" fillId="0" borderId="21" xfId="117" applyNumberFormat="1" applyFont="1" applyBorder="1" applyAlignment="1" applyProtection="1">
      <alignment horizontal="left" vertical="top" wrapText="1"/>
    </xf>
    <xf numFmtId="164" fontId="43" fillId="0" borderId="20" xfId="0" applyNumberFormat="1" applyFont="1" applyBorder="1" applyAlignment="1" applyProtection="1">
      <alignment horizontal="left" wrapText="1"/>
    </xf>
    <xf numFmtId="164" fontId="43" fillId="0" borderId="10" xfId="0" applyNumberFormat="1" applyFont="1" applyBorder="1" applyAlignment="1" applyProtection="1">
      <alignment horizontal="center" wrapText="1"/>
    </xf>
    <xf numFmtId="0" fontId="39" fillId="0" borderId="10" xfId="117" applyFont="1" applyBorder="1" applyAlignment="1" applyProtection="1">
      <alignment horizontal="center" vertical="top" wrapText="1"/>
    </xf>
    <xf numFmtId="175" fontId="39" fillId="0" borderId="10" xfId="117" applyNumberFormat="1" applyFont="1" applyBorder="1" applyAlignment="1" applyProtection="1">
      <alignment horizontal="center" vertical="top" wrapText="1"/>
    </xf>
    <xf numFmtId="0" fontId="39" fillId="0" borderId="0" xfId="117" applyFont="1" applyAlignment="1" applyProtection="1">
      <alignment horizontal="left"/>
    </xf>
    <xf numFmtId="0" fontId="39" fillId="0" borderId="0" xfId="117" applyFont="1" applyAlignment="1" applyProtection="1">
      <alignment vertical="top"/>
    </xf>
    <xf numFmtId="49" fontId="39" fillId="0" borderId="16" xfId="117" applyNumberFormat="1" applyFont="1" applyBorder="1" applyAlignment="1" applyProtection="1">
      <alignment horizontal="right" vertical="top" wrapText="1"/>
    </xf>
    <xf numFmtId="49" fontId="39" fillId="0" borderId="20" xfId="117" applyNumberFormat="1" applyFont="1" applyBorder="1" applyAlignment="1" applyProtection="1">
      <alignment horizontal="left" vertical="top" wrapText="1"/>
    </xf>
    <xf numFmtId="164" fontId="43" fillId="0" borderId="20" xfId="0" applyNumberFormat="1" applyFont="1" applyBorder="1" applyAlignment="1" applyProtection="1">
      <alignment horizontal="left" vertical="center" wrapText="1" indent="1"/>
    </xf>
    <xf numFmtId="49" fontId="39" fillId="0" borderId="20" xfId="117" applyNumberFormat="1" applyFont="1" applyBorder="1" applyAlignment="1" applyProtection="1">
      <alignment horizontal="right" vertical="top" wrapText="1"/>
    </xf>
    <xf numFmtId="164" fontId="43" fillId="0" borderId="20" xfId="0" applyNumberFormat="1" applyFont="1" applyBorder="1" applyAlignment="1" applyProtection="1">
      <alignment horizontal="left" vertical="top" wrapText="1" indent="2"/>
    </xf>
    <xf numFmtId="164" fontId="43" fillId="0" borderId="10" xfId="0" applyNumberFormat="1" applyFont="1" applyBorder="1" applyAlignment="1" applyProtection="1">
      <alignment horizontal="center" vertical="top" wrapText="1"/>
    </xf>
    <xf numFmtId="0" fontId="2" fillId="0" borderId="10" xfId="0" applyFont="1" applyBorder="1" applyAlignment="1" applyProtection="1">
      <alignment horizontal="center" vertical="top" wrapText="1"/>
    </xf>
    <xf numFmtId="176" fontId="2" fillId="0" borderId="25" xfId="0" applyNumberFormat="1" applyFont="1" applyBorder="1" applyAlignment="1" applyProtection="1">
      <alignment horizontal="center" vertical="top"/>
    </xf>
    <xf numFmtId="174" fontId="43" fillId="0" borderId="10" xfId="0" applyNumberFormat="1" applyFont="1" applyBorder="1" applyAlignment="1" applyProtection="1">
      <alignment horizontal="right" vertical="top"/>
    </xf>
    <xf numFmtId="174" fontId="39" fillId="0" borderId="10" xfId="117" applyNumberFormat="1" applyFont="1" applyBorder="1" applyAlignment="1" applyProtection="1">
      <alignment horizontal="right" vertical="top" wrapText="1"/>
    </xf>
    <xf numFmtId="174" fontId="39" fillId="0" borderId="10" xfId="117" applyNumberFormat="1" applyFont="1" applyBorder="1" applyAlignment="1" applyProtection="1">
      <alignment horizontal="center" vertical="top" wrapText="1"/>
    </xf>
    <xf numFmtId="49" fontId="39" fillId="0" borderId="0" xfId="117" applyNumberFormat="1" applyFont="1" applyBorder="1" applyAlignment="1" applyProtection="1">
      <alignment horizontal="right" vertical="top" wrapText="1"/>
    </xf>
    <xf numFmtId="164" fontId="43" fillId="0" borderId="10" xfId="0" applyNumberFormat="1" applyFont="1" applyBorder="1" applyAlignment="1" applyProtection="1">
      <alignment horizontal="left" vertical="top" wrapText="1" indent="2"/>
    </xf>
    <xf numFmtId="49" fontId="39" fillId="0" borderId="0" xfId="117" applyNumberFormat="1" applyFont="1" applyBorder="1" applyAlignment="1" applyProtection="1">
      <alignment horizontal="left" vertical="top" wrapText="1"/>
    </xf>
    <xf numFmtId="164" fontId="43" fillId="0" borderId="10" xfId="0" applyNumberFormat="1" applyFont="1" applyBorder="1" applyAlignment="1" applyProtection="1">
      <alignment horizontal="left" vertical="center" wrapText="1" indent="1"/>
    </xf>
    <xf numFmtId="164" fontId="43" fillId="0" borderId="10" xfId="0" applyNumberFormat="1" applyFont="1" applyBorder="1" applyAlignment="1" applyProtection="1">
      <alignment horizontal="left" wrapText="1"/>
    </xf>
    <xf numFmtId="164" fontId="43" fillId="0" borderId="10" xfId="0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1" fontId="2" fillId="0" borderId="25" xfId="0" applyNumberFormat="1" applyFont="1" applyBorder="1" applyAlignment="1" applyProtection="1">
      <alignment horizontal="center" vertical="center"/>
    </xf>
    <xf numFmtId="164" fontId="43" fillId="0" borderId="10" xfId="0" applyNumberFormat="1" applyFont="1" applyBorder="1" applyAlignment="1" applyProtection="1">
      <alignment horizontal="left" wrapText="1" indent="1"/>
    </xf>
    <xf numFmtId="0" fontId="39" fillId="0" borderId="0" xfId="117" applyFont="1" applyBorder="1" applyAlignment="1" applyProtection="1">
      <alignment horizontal="center" vertical="top" wrapText="1"/>
    </xf>
    <xf numFmtId="0" fontId="2" fillId="0" borderId="10" xfId="0" applyFont="1" applyBorder="1" applyAlignment="1" applyProtection="1">
      <alignment horizontal="left" wrapText="1" indent="2"/>
    </xf>
    <xf numFmtId="164" fontId="43" fillId="0" borderId="10" xfId="0" applyNumberFormat="1" applyFont="1" applyBorder="1" applyAlignment="1" applyProtection="1">
      <alignment horizontal="left" vertical="center" wrapText="1" indent="2"/>
    </xf>
    <xf numFmtId="1" fontId="2" fillId="0" borderId="10" xfId="0" applyNumberFormat="1" applyFont="1" applyBorder="1" applyAlignment="1" applyProtection="1">
      <alignment horizontal="center" vertical="center"/>
    </xf>
    <xf numFmtId="164" fontId="43" fillId="0" borderId="10" xfId="0" applyNumberFormat="1" applyFont="1" applyBorder="1" applyAlignment="1" applyProtection="1">
      <alignment horizontal="left" vertical="top" wrapText="1"/>
    </xf>
    <xf numFmtId="0" fontId="39" fillId="0" borderId="10" xfId="117" applyFont="1" applyBorder="1" applyAlignment="1" applyProtection="1">
      <alignment vertical="top"/>
    </xf>
    <xf numFmtId="174" fontId="39" fillId="0" borderId="10" xfId="117" applyNumberFormat="1" applyFont="1" applyBorder="1" applyAlignment="1" applyProtection="1">
      <alignment vertical="top"/>
    </xf>
    <xf numFmtId="49" fontId="39" fillId="0" borderId="16" xfId="117" applyNumberFormat="1" applyFont="1" applyBorder="1" applyAlignment="1" applyProtection="1">
      <alignment horizontal="center" vertical="top"/>
    </xf>
    <xf numFmtId="0" fontId="39" fillId="0" borderId="0" xfId="117" applyFont="1" applyAlignment="1" applyProtection="1">
      <alignment horizontal="right" vertical="top"/>
    </xf>
    <xf numFmtId="164" fontId="43" fillId="0" borderId="37" xfId="0" applyNumberFormat="1" applyFont="1" applyBorder="1" applyAlignment="1" applyProtection="1">
      <alignment horizontal="left" vertical="center" wrapText="1" indent="2"/>
    </xf>
    <xf numFmtId="0" fontId="42" fillId="0" borderId="33" xfId="117" applyFont="1" applyBorder="1" applyAlignment="1" applyProtection="1">
      <alignment horizontal="center" vertical="center" wrapText="1"/>
    </xf>
    <xf numFmtId="0" fontId="42" fillId="0" borderId="32" xfId="117" applyFont="1" applyBorder="1" applyAlignment="1" applyProtection="1">
      <alignment horizontal="center" vertical="center" wrapText="1"/>
    </xf>
    <xf numFmtId="0" fontId="42" fillId="0" borderId="32" xfId="117" applyFont="1" applyBorder="1" applyAlignment="1" applyProtection="1">
      <alignment vertical="center" wrapText="1"/>
    </xf>
    <xf numFmtId="0" fontId="44" fillId="0" borderId="32" xfId="117" applyFont="1" applyBorder="1" applyAlignment="1" applyProtection="1">
      <alignment horizontal="centerContinuous" vertical="center"/>
    </xf>
    <xf numFmtId="0" fontId="42" fillId="0" borderId="34" xfId="117" applyFont="1" applyBorder="1" applyAlignment="1" applyProtection="1">
      <alignment horizontal="centerContinuous" vertical="center"/>
    </xf>
    <xf numFmtId="175" fontId="42" fillId="0" borderId="36" xfId="117" applyNumberFormat="1" applyFont="1" applyBorder="1" applyAlignment="1" applyProtection="1">
      <alignment vertical="center" wrapText="1"/>
    </xf>
    <xf numFmtId="0" fontId="41" fillId="0" borderId="32" xfId="117" applyFont="1" applyBorder="1" applyAlignment="1" applyProtection="1">
      <alignment horizontal="centerContinuous" vertical="center" wrapText="1"/>
    </xf>
    <xf numFmtId="49" fontId="39" fillId="0" borderId="16" xfId="117" applyNumberFormat="1" applyFont="1" applyBorder="1" applyAlignment="1" applyProtection="1">
      <alignment horizontal="center" vertical="top" wrapText="1"/>
    </xf>
    <xf numFmtId="0" fontId="40" fillId="0" borderId="0" xfId="117" applyFont="1" applyAlignment="1" applyProtection="1">
      <alignment horizontal="left" vertical="top"/>
    </xf>
    <xf numFmtId="0" fontId="40" fillId="0" borderId="0" xfId="117" applyFont="1" applyProtection="1"/>
    <xf numFmtId="1" fontId="2" fillId="0" borderId="25" xfId="0" applyNumberFormat="1" applyFont="1" applyBorder="1" applyAlignment="1" applyProtection="1">
      <alignment horizontal="center" vertical="top"/>
    </xf>
    <xf numFmtId="0" fontId="39" fillId="0" borderId="0" xfId="117" applyFont="1" applyAlignment="1" applyProtection="1">
      <alignment horizontal="left" vertical="top"/>
    </xf>
    <xf numFmtId="0" fontId="39" fillId="0" borderId="0" xfId="117" applyFont="1" applyProtection="1"/>
    <xf numFmtId="49" fontId="39" fillId="0" borderId="16" xfId="117" applyNumberFormat="1" applyFont="1" applyBorder="1" applyAlignment="1" applyProtection="1">
      <alignment horizontal="left" vertical="top" wrapText="1"/>
    </xf>
    <xf numFmtId="49" fontId="39" fillId="0" borderId="20" xfId="117" applyNumberFormat="1" applyFont="1" applyBorder="1" applyAlignment="1" applyProtection="1">
      <alignment horizontal="center" vertical="top" wrapText="1"/>
    </xf>
    <xf numFmtId="164" fontId="43" fillId="0" borderId="20" xfId="0" applyNumberFormat="1" applyFont="1" applyBorder="1" applyAlignment="1" applyProtection="1">
      <alignment horizontal="left" vertical="center" wrapText="1" indent="2"/>
    </xf>
    <xf numFmtId="0" fontId="0" fillId="0" borderId="0" xfId="0" applyAlignment="1" applyProtection="1">
      <alignment horizontal="left" wrapText="1" indent="2"/>
    </xf>
    <xf numFmtId="1" fontId="2" fillId="0" borderId="0" xfId="0" applyNumberFormat="1" applyFont="1" applyBorder="1" applyAlignment="1" applyProtection="1">
      <alignment horizontal="center" vertical="top"/>
    </xf>
    <xf numFmtId="0" fontId="39" fillId="0" borderId="20" xfId="117" applyFont="1" applyBorder="1" applyAlignment="1" applyProtection="1">
      <alignment horizontal="left" vertical="top" wrapText="1"/>
    </xf>
    <xf numFmtId="164" fontId="43" fillId="0" borderId="20" xfId="0" applyNumberFormat="1" applyFont="1" applyBorder="1" applyAlignment="1" applyProtection="1">
      <alignment horizontal="left" vertical="top" wrapText="1"/>
    </xf>
    <xf numFmtId="49" fontId="39" fillId="0" borderId="20" xfId="117" applyNumberFormat="1" applyFont="1" applyBorder="1" applyAlignment="1" applyProtection="1">
      <alignment horizontal="right" vertical="top"/>
    </xf>
    <xf numFmtId="49" fontId="39" fillId="0" borderId="16" xfId="117" applyNumberFormat="1" applyFont="1" applyBorder="1" applyAlignment="1" applyProtection="1">
      <alignment horizontal="right" vertical="top"/>
    </xf>
    <xf numFmtId="49" fontId="39" fillId="0" borderId="20" xfId="117" applyNumberFormat="1" applyFont="1" applyBorder="1" applyAlignment="1" applyProtection="1">
      <alignment horizontal="left" vertical="top"/>
    </xf>
    <xf numFmtId="0" fontId="2" fillId="0" borderId="0" xfId="0" applyFont="1" applyAlignment="1" applyProtection="1">
      <alignment horizontal="justify"/>
    </xf>
    <xf numFmtId="0" fontId="2" fillId="0" borderId="0" xfId="0" applyFont="1" applyAlignment="1" applyProtection="1">
      <alignment horizontal="left" vertical="center" wrapText="1" indent="1"/>
    </xf>
    <xf numFmtId="0" fontId="2" fillId="0" borderId="10" xfId="0" applyFont="1" applyBorder="1" applyAlignment="1" applyProtection="1">
      <alignment horizontal="center" wrapText="1"/>
    </xf>
    <xf numFmtId="0" fontId="0" fillId="0" borderId="0" xfId="0" applyProtection="1"/>
    <xf numFmtId="0" fontId="39" fillId="0" borderId="0" xfId="117" applyFont="1" applyBorder="1" applyAlignment="1" applyProtection="1">
      <alignment vertical="top"/>
    </xf>
    <xf numFmtId="0" fontId="39" fillId="0" borderId="0" xfId="117" applyFont="1" applyBorder="1" applyProtection="1"/>
    <xf numFmtId="174" fontId="39" fillId="0" borderId="0" xfId="117" applyNumberFormat="1" applyFont="1" applyBorder="1" applyAlignment="1" applyProtection="1">
      <alignment horizontal="right" vertical="top" wrapText="1"/>
    </xf>
    <xf numFmtId="0" fontId="39" fillId="0" borderId="16" xfId="117" applyFont="1" applyBorder="1" applyAlignment="1" applyProtection="1">
      <alignment vertical="top" wrapText="1"/>
    </xf>
    <xf numFmtId="0" fontId="0" fillId="0" borderId="0" xfId="0" applyAlignment="1" applyProtection="1">
      <alignment horizontal="justify"/>
    </xf>
    <xf numFmtId="164" fontId="43" fillId="0" borderId="20" xfId="0" applyNumberFormat="1" applyFont="1" applyBorder="1" applyAlignment="1" applyProtection="1">
      <alignment horizontal="left" vertical="center" wrapText="1"/>
    </xf>
    <xf numFmtId="176" fontId="2" fillId="0" borderId="0" xfId="0" applyNumberFormat="1" applyFont="1" applyBorder="1" applyAlignment="1" applyProtection="1">
      <alignment horizontal="center" vertical="center"/>
    </xf>
    <xf numFmtId="174" fontId="43" fillId="0" borderId="16" xfId="0" applyNumberFormat="1" applyFont="1" applyBorder="1" applyAlignment="1" applyProtection="1">
      <alignment horizontal="right" vertical="center"/>
    </xf>
    <xf numFmtId="174" fontId="39" fillId="0" borderId="0" xfId="117" applyNumberFormat="1" applyFont="1" applyAlignment="1" applyProtection="1">
      <alignment vertical="top"/>
    </xf>
    <xf numFmtId="174" fontId="43" fillId="0" borderId="16" xfId="0" applyNumberFormat="1" applyFont="1" applyBorder="1" applyAlignment="1" applyProtection="1">
      <alignment horizontal="right" vertical="top"/>
    </xf>
    <xf numFmtId="0" fontId="2" fillId="0" borderId="0" xfId="0" applyFont="1" applyAlignment="1" applyProtection="1">
      <alignment horizontal="left" wrapText="1" indent="2"/>
    </xf>
    <xf numFmtId="0" fontId="2" fillId="0" borderId="0" xfId="0" applyFont="1" applyBorder="1" applyAlignment="1" applyProtection="1">
      <alignment horizontal="center" vertical="center" wrapText="1"/>
    </xf>
    <xf numFmtId="174" fontId="43" fillId="0" borderId="0" xfId="0" applyNumberFormat="1" applyFont="1" applyBorder="1" applyAlignment="1" applyProtection="1">
      <alignment horizontal="right" vertical="center"/>
    </xf>
    <xf numFmtId="164" fontId="43" fillId="0" borderId="0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 indent="1"/>
    </xf>
    <xf numFmtId="0" fontId="39" fillId="0" borderId="10" xfId="117" applyFont="1" applyBorder="1" applyAlignment="1" applyProtection="1">
      <alignment horizontal="center" vertical="center" wrapText="1"/>
    </xf>
    <xf numFmtId="175" fontId="39" fillId="0" borderId="10" xfId="117" applyNumberFormat="1" applyFont="1" applyBorder="1" applyAlignment="1" applyProtection="1">
      <alignment horizontal="right" vertical="top" wrapText="1"/>
    </xf>
    <xf numFmtId="0" fontId="2" fillId="0" borderId="0" xfId="115" applyFont="1" applyAlignment="1" applyProtection="1">
      <alignment horizontal="left"/>
    </xf>
    <xf numFmtId="0" fontId="2" fillId="0" borderId="0" xfId="115" applyFont="1" applyAlignment="1" applyProtection="1">
      <alignment vertical="top"/>
    </xf>
    <xf numFmtId="0" fontId="2" fillId="0" borderId="10" xfId="115" applyFont="1" applyBorder="1" applyAlignment="1" applyProtection="1">
      <alignment vertical="top"/>
    </xf>
    <xf numFmtId="0" fontId="2" fillId="0" borderId="0" xfId="115" applyFont="1" applyAlignment="1" applyProtection="1">
      <alignment horizontal="left" vertical="top"/>
    </xf>
    <xf numFmtId="164" fontId="43" fillId="0" borderId="10" xfId="117" applyNumberFormat="1" applyFont="1" applyBorder="1" applyAlignment="1" applyProtection="1">
      <alignment horizontal="center" vertical="center" wrapText="1"/>
    </xf>
    <xf numFmtId="0" fontId="40" fillId="0" borderId="0" xfId="117" applyFont="1" applyAlignment="1" applyProtection="1">
      <alignment horizontal="left" vertical="top" wrapText="1" indent="2"/>
    </xf>
    <xf numFmtId="44" fontId="2" fillId="0" borderId="0" xfId="115" applyNumberFormat="1" applyFont="1" applyAlignment="1" applyProtection="1">
      <alignment vertical="top"/>
    </xf>
    <xf numFmtId="0" fontId="42" fillId="0" borderId="34" xfId="117" applyFont="1" applyBorder="1" applyAlignment="1" applyProtection="1">
      <alignment horizontal="centerContinuous" vertical="center" wrapText="1"/>
    </xf>
    <xf numFmtId="0" fontId="42" fillId="0" borderId="32" xfId="117" applyFont="1" applyBorder="1" applyAlignment="1" applyProtection="1">
      <alignment vertical="center"/>
    </xf>
    <xf numFmtId="0" fontId="42" fillId="0" borderId="34" xfId="117" applyFont="1" applyBorder="1" applyAlignment="1" applyProtection="1">
      <alignment vertical="center"/>
    </xf>
    <xf numFmtId="0" fontId="39" fillId="0" borderId="16" xfId="117" applyFont="1" applyBorder="1" applyAlignment="1" applyProtection="1">
      <alignment horizontal="left" vertical="top" wrapText="1"/>
    </xf>
    <xf numFmtId="0" fontId="39" fillId="0" borderId="10" xfId="119" applyFont="1" applyBorder="1" applyAlignment="1" applyProtection="1">
      <alignment horizontal="center" vertical="top" wrapText="1"/>
    </xf>
    <xf numFmtId="164" fontId="43" fillId="0" borderId="20" xfId="119" applyNumberFormat="1" applyFont="1" applyBorder="1" applyAlignment="1" applyProtection="1">
      <alignment horizontal="left" vertical="top" wrapText="1"/>
    </xf>
    <xf numFmtId="164" fontId="43" fillId="0" borderId="20" xfId="119" applyNumberFormat="1" applyFont="1" applyBorder="1" applyAlignment="1" applyProtection="1">
      <alignment horizontal="left" vertical="top" wrapText="1" indent="1"/>
    </xf>
    <xf numFmtId="49" fontId="39" fillId="0" borderId="16" xfId="119" applyNumberFormat="1" applyFont="1" applyBorder="1" applyAlignment="1" applyProtection="1">
      <alignment horizontal="right" vertical="top" wrapText="1"/>
    </xf>
    <xf numFmtId="164" fontId="43" fillId="0" borderId="20" xfId="119" applyNumberFormat="1" applyFont="1" applyBorder="1" applyAlignment="1" applyProtection="1">
      <alignment horizontal="left" vertical="top" wrapText="1" indent="2"/>
    </xf>
    <xf numFmtId="0" fontId="39" fillId="0" borderId="10" xfId="119" applyFont="1" applyBorder="1" applyAlignment="1" applyProtection="1">
      <alignment horizontal="left" vertical="top" wrapText="1"/>
    </xf>
    <xf numFmtId="0" fontId="39" fillId="0" borderId="10" xfId="119" applyFont="1" applyBorder="1" applyAlignment="1" applyProtection="1">
      <alignment horizontal="left" vertical="top" wrapText="1" indent="1"/>
    </xf>
    <xf numFmtId="0" fontId="39" fillId="0" borderId="10" xfId="117" applyFont="1" applyBorder="1" applyAlignment="1" applyProtection="1">
      <alignment horizontal="left" vertical="top" wrapText="1"/>
    </xf>
    <xf numFmtId="0" fontId="39" fillId="0" borderId="16" xfId="117" applyFont="1" applyBorder="1" applyAlignment="1" applyProtection="1">
      <alignment horizontal="left" vertical="top" wrapText="1" indent="1"/>
    </xf>
    <xf numFmtId="49" fontId="39" fillId="0" borderId="15" xfId="117" applyNumberFormat="1" applyFont="1" applyBorder="1" applyAlignment="1" applyProtection="1">
      <alignment horizontal="right" vertical="top" wrapText="1"/>
    </xf>
    <xf numFmtId="49" fontId="39" fillId="0" borderId="19" xfId="117" applyNumberFormat="1" applyFont="1" applyBorder="1" applyAlignment="1" applyProtection="1">
      <alignment horizontal="right" vertical="top" wrapText="1"/>
    </xf>
    <xf numFmtId="164" fontId="43" fillId="0" borderId="19" xfId="0" applyNumberFormat="1" applyFont="1" applyBorder="1" applyAlignment="1" applyProtection="1">
      <alignment horizontal="left" vertical="center" wrapText="1" indent="2"/>
    </xf>
    <xf numFmtId="0" fontId="39" fillId="0" borderId="11" xfId="117" applyFont="1" applyBorder="1" applyAlignment="1" applyProtection="1">
      <alignment horizontal="center" vertical="top" wrapText="1"/>
    </xf>
    <xf numFmtId="0" fontId="39" fillId="0" borderId="14" xfId="117" applyFont="1" applyBorder="1" applyAlignment="1" applyProtection="1">
      <alignment horizontal="left" vertical="top"/>
    </xf>
    <xf numFmtId="0" fontId="39" fillId="0" borderId="14" xfId="117" applyFont="1" applyBorder="1" applyAlignment="1" applyProtection="1">
      <alignment vertical="top"/>
    </xf>
    <xf numFmtId="0" fontId="39" fillId="0" borderId="14" xfId="117" applyFont="1" applyBorder="1" applyProtection="1"/>
    <xf numFmtId="0" fontId="39" fillId="0" borderId="10" xfId="117" applyFont="1" applyBorder="1" applyAlignment="1" applyProtection="1">
      <alignment horizontal="left" vertical="top" wrapText="1" indent="1"/>
    </xf>
    <xf numFmtId="0" fontId="39" fillId="0" borderId="0" xfId="117" applyFont="1" applyFill="1" applyAlignment="1" applyProtection="1">
      <alignment horizontal="center" vertical="top" wrapText="1"/>
    </xf>
    <xf numFmtId="0" fontId="39" fillId="0" borderId="10" xfId="117" applyFont="1" applyFill="1" applyBorder="1" applyAlignment="1" applyProtection="1">
      <alignment horizontal="center" vertical="top" wrapText="1"/>
    </xf>
    <xf numFmtId="0" fontId="39" fillId="0" borderId="10" xfId="117" applyFont="1" applyBorder="1" applyAlignment="1" applyProtection="1">
      <alignment vertical="top" wrapText="1"/>
    </xf>
    <xf numFmtId="0" fontId="39" fillId="0" borderId="0" xfId="117" applyFont="1" applyBorder="1" applyAlignment="1" applyProtection="1">
      <alignment horizontal="left" vertical="top"/>
    </xf>
    <xf numFmtId="164" fontId="43" fillId="0" borderId="0" xfId="0" applyNumberFormat="1" applyFont="1" applyBorder="1" applyAlignment="1" applyProtection="1">
      <alignment horizontal="left" wrapText="1"/>
    </xf>
    <xf numFmtId="164" fontId="43" fillId="0" borderId="0" xfId="0" applyNumberFormat="1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 wrapText="1"/>
    </xf>
    <xf numFmtId="174" fontId="43" fillId="0" borderId="0" xfId="0" applyNumberFormat="1" applyFont="1" applyBorder="1" applyAlignment="1" applyProtection="1">
      <alignment horizontal="right" vertical="top"/>
    </xf>
    <xf numFmtId="0" fontId="39" fillId="0" borderId="16" xfId="117" applyFont="1" applyFill="1" applyBorder="1" applyAlignment="1" applyProtection="1">
      <alignment horizontal="left" vertical="top" wrapText="1"/>
    </xf>
    <xf numFmtId="0" fontId="39" fillId="0" borderId="37" xfId="117" applyFont="1" applyBorder="1" applyAlignment="1" applyProtection="1">
      <alignment horizontal="left" vertical="top" wrapText="1"/>
    </xf>
    <xf numFmtId="0" fontId="44" fillId="0" borderId="17" xfId="117" applyFont="1" applyBorder="1" applyAlignment="1" applyProtection="1">
      <alignment horizontal="centerContinuous" vertical="center" wrapText="1"/>
    </xf>
    <xf numFmtId="0" fontId="42" fillId="0" borderId="18" xfId="117" applyFont="1" applyBorder="1" applyAlignment="1" applyProtection="1">
      <alignment horizontal="centerContinuous" vertical="center" wrapText="1"/>
    </xf>
    <xf numFmtId="0" fontId="42" fillId="0" borderId="18" xfId="117" applyFont="1" applyBorder="1" applyAlignment="1" applyProtection="1">
      <alignment horizontal="centerContinuous" vertical="center"/>
    </xf>
    <xf numFmtId="0" fontId="42" fillId="0" borderId="21" xfId="117" applyFont="1" applyBorder="1" applyAlignment="1" applyProtection="1">
      <alignment horizontal="centerContinuous" vertical="center"/>
    </xf>
    <xf numFmtId="0" fontId="45" fillId="0" borderId="33" xfId="117" applyFont="1" applyBorder="1" applyAlignment="1" applyProtection="1">
      <alignment vertical="center"/>
    </xf>
    <xf numFmtId="175" fontId="42" fillId="0" borderId="34" xfId="117" applyNumberFormat="1" applyFont="1" applyBorder="1" applyAlignment="1" applyProtection="1">
      <alignment vertical="center"/>
    </xf>
    <xf numFmtId="0" fontId="42" fillId="0" borderId="0" xfId="117" applyFont="1" applyProtection="1"/>
    <xf numFmtId="174" fontId="40" fillId="0" borderId="0" xfId="117" applyNumberFormat="1" applyFont="1" applyAlignment="1" applyProtection="1">
      <alignment horizontal="center"/>
    </xf>
    <xf numFmtId="175" fontId="42" fillId="0" borderId="14" xfId="117" applyNumberFormat="1" applyFont="1" applyBorder="1" applyAlignment="1" applyProtection="1">
      <alignment horizontal="left"/>
    </xf>
    <xf numFmtId="175" fontId="42" fillId="0" borderId="0" xfId="117" applyNumberFormat="1" applyFont="1" applyAlignment="1" applyProtection="1">
      <alignment horizontal="left"/>
    </xf>
    <xf numFmtId="175" fontId="40" fillId="0" borderId="0" xfId="117" applyNumberFormat="1" applyFont="1" applyProtection="1"/>
    <xf numFmtId="0" fontId="40" fillId="0" borderId="0" xfId="117" applyFont="1" applyAlignment="1" applyProtection="1">
      <alignment vertical="top"/>
    </xf>
    <xf numFmtId="0" fontId="40" fillId="0" borderId="0" xfId="117" applyFont="1" applyAlignment="1" applyProtection="1">
      <alignment horizontal="center"/>
    </xf>
  </cellXfs>
  <cellStyles count="12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Currency 2" xfId="118" xr:uid="{431976E7-6266-47C6-A32A-F03C735C8E66}"/>
    <cellStyle name="Currency 3" xfId="121" xr:uid="{BF88C9E8-6A59-4A42-B005-617D431A485D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Hyperlink 2" xfId="122" xr:uid="{A3375661-3F7D-42FE-BB29-DFE7FBE0FBD2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2 2 2" xfId="123" xr:uid="{881BAA0D-B9E1-448B-B23D-A70B0F53A5DA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5 2" xfId="119" xr:uid="{84FC83FB-4A7B-4453-AE8C-8D6EE831334B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rmal 8 3" xfId="117" xr:uid="{D235DC17-BBC7-411D-9190-84BE965600C6}"/>
    <cellStyle name="Normal 9" xfId="120" xr:uid="{F42DFA68-92E3-4F1B-9814-D580F6D210B2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xamples/Form%20B%20-%20Bid%20Opp%20(202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-G\City%20of%20Winnipeg%20-%20Water%20&amp;%20Waste%20Department%20-%200012\11001203.00%20-%202011%20WATERMAIN%20RENEWALS-C%203\Specs%20Calcs%20and%20Design%20Notes\COW_2011_Prices%20Form%20B%20(201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ions"/>
      <sheetName val="Form B"/>
      <sheetName val="Items"/>
      <sheetName val="Numbering"/>
    </sheetNames>
    <sheetDataSet>
      <sheetData sheetId="0" refreshError="1"/>
      <sheetData sheetId="1" refreshError="1"/>
      <sheetData sheetId="2" refreshError="1"/>
      <sheetData sheetId="3">
        <row r="1">
          <cell r="A1">
            <v>0</v>
          </cell>
          <cell r="B1" t="str">
            <v>a)</v>
          </cell>
          <cell r="C1" t="str">
            <v>i)</v>
          </cell>
          <cell r="D1" t="str">
            <v>A.</v>
          </cell>
          <cell r="E1" t="str">
            <v>A</v>
          </cell>
        </row>
        <row r="2">
          <cell r="A2">
            <v>1</v>
          </cell>
          <cell r="B2" t="str">
            <v>a)</v>
          </cell>
          <cell r="C2" t="str">
            <v>i)</v>
          </cell>
          <cell r="D2" t="str">
            <v>A.</v>
          </cell>
          <cell r="E2" t="str">
            <v>A</v>
          </cell>
        </row>
        <row r="3">
          <cell r="A3">
            <v>2</v>
          </cell>
          <cell r="B3" t="str">
            <v>b)</v>
          </cell>
          <cell r="C3" t="str">
            <v>ii)</v>
          </cell>
          <cell r="D3" t="str">
            <v>B.</v>
          </cell>
          <cell r="E3" t="str">
            <v>B</v>
          </cell>
        </row>
        <row r="4">
          <cell r="A4">
            <v>3</v>
          </cell>
          <cell r="B4" t="str">
            <v>c)</v>
          </cell>
          <cell r="C4" t="str">
            <v>iii)</v>
          </cell>
          <cell r="D4" t="str">
            <v>C.</v>
          </cell>
          <cell r="E4" t="str">
            <v>C</v>
          </cell>
        </row>
        <row r="5">
          <cell r="A5">
            <v>4</v>
          </cell>
          <cell r="B5" t="str">
            <v>d)</v>
          </cell>
          <cell r="C5" t="str">
            <v>iv)</v>
          </cell>
          <cell r="D5" t="str">
            <v>D.</v>
          </cell>
          <cell r="E5" t="str">
            <v>D</v>
          </cell>
        </row>
        <row r="6">
          <cell r="A6">
            <v>5</v>
          </cell>
          <cell r="B6" t="str">
            <v>e)</v>
          </cell>
          <cell r="C6" t="str">
            <v>v)</v>
          </cell>
          <cell r="D6" t="str">
            <v>E.</v>
          </cell>
          <cell r="E6" t="str">
            <v>E</v>
          </cell>
        </row>
        <row r="7">
          <cell r="A7">
            <v>6</v>
          </cell>
          <cell r="B7" t="str">
            <v>f)</v>
          </cell>
          <cell r="C7" t="str">
            <v>vi)</v>
          </cell>
          <cell r="D7" t="str">
            <v>F.</v>
          </cell>
          <cell r="E7" t="str">
            <v>F</v>
          </cell>
        </row>
        <row r="8">
          <cell r="A8">
            <v>7</v>
          </cell>
          <cell r="B8" t="str">
            <v>g)</v>
          </cell>
          <cell r="C8" t="str">
            <v>vii)</v>
          </cell>
          <cell r="D8" t="str">
            <v>G.</v>
          </cell>
          <cell r="E8" t="str">
            <v>G</v>
          </cell>
        </row>
        <row r="9">
          <cell r="A9">
            <v>8</v>
          </cell>
          <cell r="B9" t="str">
            <v>h)</v>
          </cell>
          <cell r="C9" t="str">
            <v>viii)</v>
          </cell>
          <cell r="D9" t="str">
            <v>H.</v>
          </cell>
          <cell r="E9" t="str">
            <v>H</v>
          </cell>
        </row>
        <row r="10">
          <cell r="A10">
            <v>9</v>
          </cell>
          <cell r="B10" t="str">
            <v>i)</v>
          </cell>
          <cell r="C10" t="str">
            <v>ix)</v>
          </cell>
          <cell r="D10" t="str">
            <v>I.</v>
          </cell>
          <cell r="E10" t="str">
            <v>I</v>
          </cell>
        </row>
        <row r="11">
          <cell r="A11">
            <v>10</v>
          </cell>
          <cell r="B11" t="str">
            <v>j)</v>
          </cell>
          <cell r="C11" t="str">
            <v>x)</v>
          </cell>
          <cell r="D11" t="str">
            <v>J.</v>
          </cell>
          <cell r="E11" t="str">
            <v>J</v>
          </cell>
        </row>
        <row r="12">
          <cell r="A12">
            <v>11</v>
          </cell>
          <cell r="B12" t="str">
            <v>k)</v>
          </cell>
          <cell r="C12" t="str">
            <v>xi)</v>
          </cell>
          <cell r="D12" t="str">
            <v>K.</v>
          </cell>
          <cell r="E12" t="str">
            <v>K</v>
          </cell>
        </row>
        <row r="13">
          <cell r="A13">
            <v>12</v>
          </cell>
          <cell r="B13" t="str">
            <v>l)</v>
          </cell>
          <cell r="C13" t="str">
            <v>xii)</v>
          </cell>
          <cell r="D13" t="str">
            <v>L.</v>
          </cell>
          <cell r="E13" t="str">
            <v>L</v>
          </cell>
        </row>
        <row r="14">
          <cell r="A14">
            <v>13</v>
          </cell>
          <cell r="B14" t="str">
            <v>m)</v>
          </cell>
          <cell r="C14" t="str">
            <v>xiii)</v>
          </cell>
          <cell r="D14" t="str">
            <v>M.</v>
          </cell>
          <cell r="E14" t="str">
            <v>M</v>
          </cell>
        </row>
        <row r="15">
          <cell r="A15">
            <v>14</v>
          </cell>
          <cell r="B15" t="str">
            <v>n)</v>
          </cell>
          <cell r="C15" t="str">
            <v>xiv)</v>
          </cell>
          <cell r="D15" t="str">
            <v>N.</v>
          </cell>
          <cell r="E15" t="str">
            <v>N</v>
          </cell>
        </row>
        <row r="16">
          <cell r="A16">
            <v>15</v>
          </cell>
          <cell r="B16" t="str">
            <v>o)</v>
          </cell>
          <cell r="C16" t="str">
            <v>xv)</v>
          </cell>
          <cell r="D16" t="str">
            <v>O.</v>
          </cell>
          <cell r="E16" t="str">
            <v>O</v>
          </cell>
        </row>
        <row r="17">
          <cell r="A17">
            <v>16</v>
          </cell>
          <cell r="B17" t="str">
            <v>p)</v>
          </cell>
          <cell r="C17" t="str">
            <v>xvi)</v>
          </cell>
          <cell r="D17" t="str">
            <v>P.</v>
          </cell>
          <cell r="E17" t="str">
            <v>P</v>
          </cell>
        </row>
        <row r="18">
          <cell r="A18">
            <v>17</v>
          </cell>
          <cell r="B18" t="str">
            <v>q)</v>
          </cell>
          <cell r="C18" t="str">
            <v>xvii)</v>
          </cell>
          <cell r="D18" t="str">
            <v>Q.</v>
          </cell>
          <cell r="E18" t="str">
            <v>Q</v>
          </cell>
        </row>
        <row r="19">
          <cell r="A19">
            <v>18</v>
          </cell>
          <cell r="B19" t="str">
            <v>r)</v>
          </cell>
          <cell r="C19" t="str">
            <v>xviii)</v>
          </cell>
          <cell r="D19" t="str">
            <v>R.</v>
          </cell>
          <cell r="E19" t="str">
            <v>R</v>
          </cell>
        </row>
        <row r="20">
          <cell r="A20">
            <v>19</v>
          </cell>
          <cell r="B20" t="str">
            <v>s)</v>
          </cell>
          <cell r="C20" t="str">
            <v>xix)</v>
          </cell>
          <cell r="D20" t="str">
            <v>S.</v>
          </cell>
          <cell r="E20" t="str">
            <v>S</v>
          </cell>
        </row>
        <row r="21">
          <cell r="A21">
            <v>20</v>
          </cell>
          <cell r="B21" t="str">
            <v>t)</v>
          </cell>
          <cell r="C21" t="str">
            <v>i)</v>
          </cell>
          <cell r="D21" t="str">
            <v>T.</v>
          </cell>
          <cell r="E21" t="str">
            <v>T</v>
          </cell>
        </row>
        <row r="22">
          <cell r="A22">
            <v>21</v>
          </cell>
          <cell r="B22" t="str">
            <v>u)</v>
          </cell>
          <cell r="C22" t="str">
            <v>ii)</v>
          </cell>
          <cell r="D22" t="str">
            <v>U.</v>
          </cell>
          <cell r="E22" t="str">
            <v>U</v>
          </cell>
        </row>
        <row r="23">
          <cell r="A23">
            <v>22</v>
          </cell>
          <cell r="B23" t="str">
            <v>v)</v>
          </cell>
          <cell r="C23" t="str">
            <v>iii)</v>
          </cell>
          <cell r="D23" t="str">
            <v>V.</v>
          </cell>
          <cell r="E23" t="str">
            <v>V</v>
          </cell>
        </row>
        <row r="24">
          <cell r="A24">
            <v>23</v>
          </cell>
          <cell r="B24" t="str">
            <v>w)</v>
          </cell>
          <cell r="C24" t="str">
            <v>iv)</v>
          </cell>
          <cell r="D24" t="str">
            <v>W.</v>
          </cell>
          <cell r="E24" t="str">
            <v>W</v>
          </cell>
        </row>
        <row r="25">
          <cell r="A25">
            <v>24</v>
          </cell>
          <cell r="B25" t="str">
            <v>x)</v>
          </cell>
          <cell r="C25" t="str">
            <v>v)</v>
          </cell>
          <cell r="D25" t="str">
            <v>X.</v>
          </cell>
          <cell r="E25" t="str">
            <v>X</v>
          </cell>
        </row>
        <row r="26">
          <cell r="A26">
            <v>25</v>
          </cell>
          <cell r="B26" t="str">
            <v>y)</v>
          </cell>
          <cell r="C26" t="str">
            <v>vi)</v>
          </cell>
          <cell r="D26" t="str">
            <v>Y</v>
          </cell>
          <cell r="E26" t="str">
            <v>Y</v>
          </cell>
        </row>
        <row r="27">
          <cell r="A27">
            <v>26</v>
          </cell>
          <cell r="B27" t="str">
            <v>z)</v>
          </cell>
          <cell r="C27" t="str">
            <v>vii)</v>
          </cell>
          <cell r="D27" t="str">
            <v>Z</v>
          </cell>
          <cell r="E27" t="str">
            <v>Z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ions"/>
      <sheetName val="Form B"/>
      <sheetName val="Items"/>
      <sheetName val="Numbering"/>
    </sheetNames>
    <sheetDataSet>
      <sheetData sheetId="0" refreshError="1"/>
      <sheetData sheetId="1" refreshError="1"/>
      <sheetData sheetId="2" refreshError="1"/>
      <sheetData sheetId="3" refreshError="1">
        <row r="1">
          <cell r="A1">
            <v>0</v>
          </cell>
          <cell r="B1" t="str">
            <v>a)</v>
          </cell>
          <cell r="C1" t="str">
            <v>i)</v>
          </cell>
          <cell r="D1" t="str">
            <v>A.</v>
          </cell>
          <cell r="E1" t="str">
            <v>A</v>
          </cell>
        </row>
        <row r="2">
          <cell r="A2">
            <v>1</v>
          </cell>
          <cell r="B2" t="str">
            <v>a)</v>
          </cell>
          <cell r="C2" t="str">
            <v>i)</v>
          </cell>
          <cell r="D2" t="str">
            <v>A.</v>
          </cell>
          <cell r="E2" t="str">
            <v>A</v>
          </cell>
        </row>
        <row r="3">
          <cell r="A3">
            <v>2</v>
          </cell>
          <cell r="B3" t="str">
            <v>b)</v>
          </cell>
          <cell r="C3" t="str">
            <v>ii)</v>
          </cell>
          <cell r="D3" t="str">
            <v>B.</v>
          </cell>
          <cell r="E3" t="str">
            <v>B</v>
          </cell>
        </row>
        <row r="4">
          <cell r="A4">
            <v>3</v>
          </cell>
          <cell r="B4" t="str">
            <v>c)</v>
          </cell>
          <cell r="C4" t="str">
            <v>iii)</v>
          </cell>
          <cell r="D4" t="str">
            <v>C.</v>
          </cell>
          <cell r="E4" t="str">
            <v>C</v>
          </cell>
        </row>
        <row r="5">
          <cell r="A5">
            <v>4</v>
          </cell>
          <cell r="B5" t="str">
            <v>d)</v>
          </cell>
          <cell r="C5" t="str">
            <v>iv)</v>
          </cell>
          <cell r="D5" t="str">
            <v>D.</v>
          </cell>
          <cell r="E5" t="str">
            <v>D</v>
          </cell>
        </row>
        <row r="6">
          <cell r="A6">
            <v>5</v>
          </cell>
          <cell r="B6" t="str">
            <v>e)</v>
          </cell>
          <cell r="C6" t="str">
            <v>v)</v>
          </cell>
          <cell r="D6" t="str">
            <v>E.</v>
          </cell>
          <cell r="E6" t="str">
            <v>E</v>
          </cell>
        </row>
        <row r="7">
          <cell r="A7">
            <v>6</v>
          </cell>
          <cell r="B7" t="str">
            <v>f)</v>
          </cell>
          <cell r="C7" t="str">
            <v>vi)</v>
          </cell>
          <cell r="D7" t="str">
            <v>F.</v>
          </cell>
          <cell r="E7" t="str">
            <v>F</v>
          </cell>
        </row>
        <row r="8">
          <cell r="A8">
            <v>7</v>
          </cell>
          <cell r="B8" t="str">
            <v>g)</v>
          </cell>
          <cell r="C8" t="str">
            <v>vii)</v>
          </cell>
          <cell r="D8" t="str">
            <v>G.</v>
          </cell>
          <cell r="E8" t="str">
            <v>G</v>
          </cell>
        </row>
        <row r="9">
          <cell r="A9">
            <v>8</v>
          </cell>
          <cell r="B9" t="str">
            <v>h)</v>
          </cell>
          <cell r="C9" t="str">
            <v>viii)</v>
          </cell>
          <cell r="D9" t="str">
            <v>H.</v>
          </cell>
          <cell r="E9" t="str">
            <v>H</v>
          </cell>
        </row>
        <row r="10">
          <cell r="A10">
            <v>9</v>
          </cell>
          <cell r="B10" t="str">
            <v>i)</v>
          </cell>
          <cell r="C10" t="str">
            <v>ix)</v>
          </cell>
          <cell r="D10" t="str">
            <v>I.</v>
          </cell>
          <cell r="E10" t="str">
            <v>I</v>
          </cell>
        </row>
        <row r="11">
          <cell r="A11">
            <v>10</v>
          </cell>
          <cell r="B11" t="str">
            <v>j)</v>
          </cell>
          <cell r="C11" t="str">
            <v>x)</v>
          </cell>
          <cell r="D11" t="str">
            <v>J.</v>
          </cell>
          <cell r="E11" t="str">
            <v>J</v>
          </cell>
        </row>
        <row r="12">
          <cell r="A12">
            <v>11</v>
          </cell>
          <cell r="B12" t="str">
            <v>k)</v>
          </cell>
          <cell r="C12" t="str">
            <v>xi)</v>
          </cell>
          <cell r="D12" t="str">
            <v>K.</v>
          </cell>
          <cell r="E12" t="str">
            <v>K</v>
          </cell>
        </row>
        <row r="13">
          <cell r="A13">
            <v>12</v>
          </cell>
          <cell r="B13" t="str">
            <v>l)</v>
          </cell>
          <cell r="C13" t="str">
            <v>xii)</v>
          </cell>
          <cell r="D13" t="str">
            <v>L.</v>
          </cell>
          <cell r="E13" t="str">
            <v>L</v>
          </cell>
        </row>
        <row r="14">
          <cell r="A14">
            <v>13</v>
          </cell>
          <cell r="B14" t="str">
            <v>m)</v>
          </cell>
          <cell r="C14" t="str">
            <v>xiii)</v>
          </cell>
          <cell r="D14" t="str">
            <v>M.</v>
          </cell>
          <cell r="E14" t="str">
            <v>M</v>
          </cell>
        </row>
        <row r="15">
          <cell r="A15">
            <v>14</v>
          </cell>
          <cell r="B15" t="str">
            <v>n)</v>
          </cell>
          <cell r="C15" t="str">
            <v>xiv)</v>
          </cell>
          <cell r="D15" t="str">
            <v>N.</v>
          </cell>
          <cell r="E15" t="str">
            <v>N</v>
          </cell>
        </row>
        <row r="16">
          <cell r="A16">
            <v>15</v>
          </cell>
          <cell r="B16" t="str">
            <v>o)</v>
          </cell>
          <cell r="C16" t="str">
            <v>xv)</v>
          </cell>
          <cell r="D16" t="str">
            <v>O.</v>
          </cell>
          <cell r="E16" t="str">
            <v>O</v>
          </cell>
        </row>
        <row r="17">
          <cell r="A17">
            <v>16</v>
          </cell>
          <cell r="B17" t="str">
            <v>p)</v>
          </cell>
          <cell r="C17" t="str">
            <v>xvi)</v>
          </cell>
          <cell r="D17" t="str">
            <v>P.</v>
          </cell>
          <cell r="E17" t="str">
            <v>P</v>
          </cell>
        </row>
        <row r="18">
          <cell r="A18">
            <v>17</v>
          </cell>
          <cell r="B18" t="str">
            <v>q)</v>
          </cell>
          <cell r="C18" t="str">
            <v>xvii)</v>
          </cell>
          <cell r="D18" t="str">
            <v>Q.</v>
          </cell>
          <cell r="E18" t="str">
            <v>Q</v>
          </cell>
        </row>
        <row r="19">
          <cell r="A19">
            <v>18</v>
          </cell>
          <cell r="B19" t="str">
            <v>r)</v>
          </cell>
          <cell r="C19" t="str">
            <v>xviii)</v>
          </cell>
          <cell r="D19" t="str">
            <v>R.</v>
          </cell>
          <cell r="E19" t="str">
            <v>R</v>
          </cell>
        </row>
        <row r="20">
          <cell r="A20">
            <v>19</v>
          </cell>
          <cell r="B20" t="str">
            <v>s)</v>
          </cell>
          <cell r="C20" t="str">
            <v>xix)</v>
          </cell>
          <cell r="D20" t="str">
            <v>S.</v>
          </cell>
          <cell r="E20" t="str">
            <v>S</v>
          </cell>
        </row>
        <row r="21">
          <cell r="A21">
            <v>20</v>
          </cell>
          <cell r="B21" t="str">
            <v>t)</v>
          </cell>
          <cell r="C21" t="str">
            <v>i)</v>
          </cell>
          <cell r="D21" t="str">
            <v>T.</v>
          </cell>
          <cell r="E21" t="str">
            <v>T</v>
          </cell>
        </row>
        <row r="22">
          <cell r="A22">
            <v>21</v>
          </cell>
          <cell r="B22" t="str">
            <v>u)</v>
          </cell>
          <cell r="C22" t="str">
            <v>ii)</v>
          </cell>
          <cell r="D22" t="str">
            <v>U.</v>
          </cell>
          <cell r="E22" t="str">
            <v>U</v>
          </cell>
        </row>
        <row r="23">
          <cell r="A23">
            <v>22</v>
          </cell>
          <cell r="B23" t="str">
            <v>v)</v>
          </cell>
          <cell r="C23" t="str">
            <v>iii)</v>
          </cell>
          <cell r="D23" t="str">
            <v>V.</v>
          </cell>
          <cell r="E23" t="str">
            <v>V</v>
          </cell>
        </row>
        <row r="24">
          <cell r="A24">
            <v>23</v>
          </cell>
          <cell r="B24" t="str">
            <v>w)</v>
          </cell>
          <cell r="C24" t="str">
            <v>iv)</v>
          </cell>
          <cell r="D24" t="str">
            <v>W.</v>
          </cell>
          <cell r="E24" t="str">
            <v>W</v>
          </cell>
        </row>
        <row r="25">
          <cell r="A25">
            <v>24</v>
          </cell>
          <cell r="B25" t="str">
            <v>x)</v>
          </cell>
          <cell r="C25" t="str">
            <v>v)</v>
          </cell>
          <cell r="D25" t="str">
            <v>X.</v>
          </cell>
          <cell r="E25" t="str">
            <v>X</v>
          </cell>
        </row>
        <row r="26">
          <cell r="A26">
            <v>25</v>
          </cell>
          <cell r="B26" t="str">
            <v>y)</v>
          </cell>
          <cell r="C26" t="str">
            <v>vi)</v>
          </cell>
          <cell r="D26" t="str">
            <v>Y</v>
          </cell>
          <cell r="E26" t="str">
            <v>Y</v>
          </cell>
        </row>
        <row r="27">
          <cell r="A27">
            <v>26</v>
          </cell>
          <cell r="B27" t="str">
            <v>z)</v>
          </cell>
          <cell r="C27" t="str">
            <v>vii)</v>
          </cell>
          <cell r="D27" t="str">
            <v>Z</v>
          </cell>
          <cell r="E27" t="str">
            <v>Z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405A6-A2FD-49AE-87E6-7D1C9E7A8C92}">
  <dimension ref="A1:P352"/>
  <sheetViews>
    <sheetView tabSelected="1" topLeftCell="A25" zoomScale="130" zoomScaleNormal="130" zoomScaleSheetLayoutView="115" zoomScalePageLayoutView="85" workbookViewId="0">
      <selection activeCell="H293" sqref="G293:H293"/>
    </sheetView>
  </sheetViews>
  <sheetFormatPr defaultRowHeight="14.25" x14ac:dyDescent="0.2"/>
  <cols>
    <col min="1" max="1" width="3.140625" style="82" customWidth="1"/>
    <col min="2" max="2" width="3.7109375" style="82" customWidth="1"/>
    <col min="3" max="3" width="37.42578125" style="82" customWidth="1"/>
    <col min="4" max="4" width="10.7109375" style="82" customWidth="1"/>
    <col min="5" max="6" width="10.7109375" style="167" customWidth="1"/>
    <col min="7" max="7" width="13.28515625" style="82" customWidth="1"/>
    <col min="8" max="8" width="16.7109375" style="165" customWidth="1"/>
    <col min="9" max="9" width="6.5703125" style="81" customWidth="1"/>
    <col min="10" max="10" width="14.140625" style="13" customWidth="1"/>
    <col min="11" max="12" width="9.140625" style="13"/>
    <col min="13" max="256" width="9.140625" style="82"/>
    <col min="257" max="258" width="5.28515625" style="82" customWidth="1"/>
    <col min="259" max="259" width="35.7109375" style="82" customWidth="1"/>
    <col min="260" max="263" width="10.7109375" style="82" customWidth="1"/>
    <col min="264" max="264" width="16.7109375" style="82" customWidth="1"/>
    <col min="265" max="265" width="69.85546875" style="82" bestFit="1" customWidth="1"/>
    <col min="266" max="512" width="9.140625" style="82"/>
    <col min="513" max="514" width="5.28515625" style="82" customWidth="1"/>
    <col min="515" max="515" width="35.7109375" style="82" customWidth="1"/>
    <col min="516" max="519" width="10.7109375" style="82" customWidth="1"/>
    <col min="520" max="520" width="16.7109375" style="82" customWidth="1"/>
    <col min="521" max="521" width="69.85546875" style="82" bestFit="1" customWidth="1"/>
    <col min="522" max="768" width="9.140625" style="82"/>
    <col min="769" max="770" width="5.28515625" style="82" customWidth="1"/>
    <col min="771" max="771" width="35.7109375" style="82" customWidth="1"/>
    <col min="772" max="775" width="10.7109375" style="82" customWidth="1"/>
    <col min="776" max="776" width="16.7109375" style="82" customWidth="1"/>
    <col min="777" max="777" width="69.85546875" style="82" bestFit="1" customWidth="1"/>
    <col min="778" max="1024" width="9.140625" style="82"/>
    <col min="1025" max="1026" width="5.28515625" style="82" customWidth="1"/>
    <col min="1027" max="1027" width="35.7109375" style="82" customWidth="1"/>
    <col min="1028" max="1031" width="10.7109375" style="82" customWidth="1"/>
    <col min="1032" max="1032" width="16.7109375" style="82" customWidth="1"/>
    <col min="1033" max="1033" width="69.85546875" style="82" bestFit="1" customWidth="1"/>
    <col min="1034" max="1280" width="9.140625" style="82"/>
    <col min="1281" max="1282" width="5.28515625" style="82" customWidth="1"/>
    <col min="1283" max="1283" width="35.7109375" style="82" customWidth="1"/>
    <col min="1284" max="1287" width="10.7109375" style="82" customWidth="1"/>
    <col min="1288" max="1288" width="16.7109375" style="82" customWidth="1"/>
    <col min="1289" max="1289" width="69.85546875" style="82" bestFit="1" customWidth="1"/>
    <col min="1290" max="1536" width="9.140625" style="82"/>
    <col min="1537" max="1538" width="5.28515625" style="82" customWidth="1"/>
    <col min="1539" max="1539" width="35.7109375" style="82" customWidth="1"/>
    <col min="1540" max="1543" width="10.7109375" style="82" customWidth="1"/>
    <col min="1544" max="1544" width="16.7109375" style="82" customWidth="1"/>
    <col min="1545" max="1545" width="69.85546875" style="82" bestFit="1" customWidth="1"/>
    <col min="1546" max="1792" width="9.140625" style="82"/>
    <col min="1793" max="1794" width="5.28515625" style="82" customWidth="1"/>
    <col min="1795" max="1795" width="35.7109375" style="82" customWidth="1"/>
    <col min="1796" max="1799" width="10.7109375" style="82" customWidth="1"/>
    <col min="1800" max="1800" width="16.7109375" style="82" customWidth="1"/>
    <col min="1801" max="1801" width="69.85546875" style="82" bestFit="1" customWidth="1"/>
    <col min="1802" max="2048" width="9.140625" style="82"/>
    <col min="2049" max="2050" width="5.28515625" style="82" customWidth="1"/>
    <col min="2051" max="2051" width="35.7109375" style="82" customWidth="1"/>
    <col min="2052" max="2055" width="10.7109375" style="82" customWidth="1"/>
    <col min="2056" max="2056" width="16.7109375" style="82" customWidth="1"/>
    <col min="2057" max="2057" width="69.85546875" style="82" bestFit="1" customWidth="1"/>
    <col min="2058" max="2304" width="9.140625" style="82"/>
    <col min="2305" max="2306" width="5.28515625" style="82" customWidth="1"/>
    <col min="2307" max="2307" width="35.7109375" style="82" customWidth="1"/>
    <col min="2308" max="2311" width="10.7109375" style="82" customWidth="1"/>
    <col min="2312" max="2312" width="16.7109375" style="82" customWidth="1"/>
    <col min="2313" max="2313" width="69.85546875" style="82" bestFit="1" customWidth="1"/>
    <col min="2314" max="2560" width="9.140625" style="82"/>
    <col min="2561" max="2562" width="5.28515625" style="82" customWidth="1"/>
    <col min="2563" max="2563" width="35.7109375" style="82" customWidth="1"/>
    <col min="2564" max="2567" width="10.7109375" style="82" customWidth="1"/>
    <col min="2568" max="2568" width="16.7109375" style="82" customWidth="1"/>
    <col min="2569" max="2569" width="69.85546875" style="82" bestFit="1" customWidth="1"/>
    <col min="2570" max="2816" width="9.140625" style="82"/>
    <col min="2817" max="2818" width="5.28515625" style="82" customWidth="1"/>
    <col min="2819" max="2819" width="35.7109375" style="82" customWidth="1"/>
    <col min="2820" max="2823" width="10.7109375" style="82" customWidth="1"/>
    <col min="2824" max="2824" width="16.7109375" style="82" customWidth="1"/>
    <col min="2825" max="2825" width="69.85546875" style="82" bestFit="1" customWidth="1"/>
    <col min="2826" max="3072" width="9.140625" style="82"/>
    <col min="3073" max="3074" width="5.28515625" style="82" customWidth="1"/>
    <col min="3075" max="3075" width="35.7109375" style="82" customWidth="1"/>
    <col min="3076" max="3079" width="10.7109375" style="82" customWidth="1"/>
    <col min="3080" max="3080" width="16.7109375" style="82" customWidth="1"/>
    <col min="3081" max="3081" width="69.85546875" style="82" bestFit="1" customWidth="1"/>
    <col min="3082" max="3328" width="9.140625" style="82"/>
    <col min="3329" max="3330" width="5.28515625" style="82" customWidth="1"/>
    <col min="3331" max="3331" width="35.7109375" style="82" customWidth="1"/>
    <col min="3332" max="3335" width="10.7109375" style="82" customWidth="1"/>
    <col min="3336" max="3336" width="16.7109375" style="82" customWidth="1"/>
    <col min="3337" max="3337" width="69.85546875" style="82" bestFit="1" customWidth="1"/>
    <col min="3338" max="3584" width="9.140625" style="82"/>
    <col min="3585" max="3586" width="5.28515625" style="82" customWidth="1"/>
    <col min="3587" max="3587" width="35.7109375" style="82" customWidth="1"/>
    <col min="3588" max="3591" width="10.7109375" style="82" customWidth="1"/>
    <col min="3592" max="3592" width="16.7109375" style="82" customWidth="1"/>
    <col min="3593" max="3593" width="69.85546875" style="82" bestFit="1" customWidth="1"/>
    <col min="3594" max="3840" width="9.140625" style="82"/>
    <col min="3841" max="3842" width="5.28515625" style="82" customWidth="1"/>
    <col min="3843" max="3843" width="35.7109375" style="82" customWidth="1"/>
    <col min="3844" max="3847" width="10.7109375" style="82" customWidth="1"/>
    <col min="3848" max="3848" width="16.7109375" style="82" customWidth="1"/>
    <col min="3849" max="3849" width="69.85546875" style="82" bestFit="1" customWidth="1"/>
    <col min="3850" max="4096" width="9.140625" style="82"/>
    <col min="4097" max="4098" width="5.28515625" style="82" customWidth="1"/>
    <col min="4099" max="4099" width="35.7109375" style="82" customWidth="1"/>
    <col min="4100" max="4103" width="10.7109375" style="82" customWidth="1"/>
    <col min="4104" max="4104" width="16.7109375" style="82" customWidth="1"/>
    <col min="4105" max="4105" width="69.85546875" style="82" bestFit="1" customWidth="1"/>
    <col min="4106" max="4352" width="9.140625" style="82"/>
    <col min="4353" max="4354" width="5.28515625" style="82" customWidth="1"/>
    <col min="4355" max="4355" width="35.7109375" style="82" customWidth="1"/>
    <col min="4356" max="4359" width="10.7109375" style="82" customWidth="1"/>
    <col min="4360" max="4360" width="16.7109375" style="82" customWidth="1"/>
    <col min="4361" max="4361" width="69.85546875" style="82" bestFit="1" customWidth="1"/>
    <col min="4362" max="4608" width="9.140625" style="82"/>
    <col min="4609" max="4610" width="5.28515625" style="82" customWidth="1"/>
    <col min="4611" max="4611" width="35.7109375" style="82" customWidth="1"/>
    <col min="4612" max="4615" width="10.7109375" style="82" customWidth="1"/>
    <col min="4616" max="4616" width="16.7109375" style="82" customWidth="1"/>
    <col min="4617" max="4617" width="69.85546875" style="82" bestFit="1" customWidth="1"/>
    <col min="4618" max="4864" width="9.140625" style="82"/>
    <col min="4865" max="4866" width="5.28515625" style="82" customWidth="1"/>
    <col min="4867" max="4867" width="35.7109375" style="82" customWidth="1"/>
    <col min="4868" max="4871" width="10.7109375" style="82" customWidth="1"/>
    <col min="4872" max="4872" width="16.7109375" style="82" customWidth="1"/>
    <col min="4873" max="4873" width="69.85546875" style="82" bestFit="1" customWidth="1"/>
    <col min="4874" max="5120" width="9.140625" style="82"/>
    <col min="5121" max="5122" width="5.28515625" style="82" customWidth="1"/>
    <col min="5123" max="5123" width="35.7109375" style="82" customWidth="1"/>
    <col min="5124" max="5127" width="10.7109375" style="82" customWidth="1"/>
    <col min="5128" max="5128" width="16.7109375" style="82" customWidth="1"/>
    <col min="5129" max="5129" width="69.85546875" style="82" bestFit="1" customWidth="1"/>
    <col min="5130" max="5376" width="9.140625" style="82"/>
    <col min="5377" max="5378" width="5.28515625" style="82" customWidth="1"/>
    <col min="5379" max="5379" width="35.7109375" style="82" customWidth="1"/>
    <col min="5380" max="5383" width="10.7109375" style="82" customWidth="1"/>
    <col min="5384" max="5384" width="16.7109375" style="82" customWidth="1"/>
    <col min="5385" max="5385" width="69.85546875" style="82" bestFit="1" customWidth="1"/>
    <col min="5386" max="5632" width="9.140625" style="82"/>
    <col min="5633" max="5634" width="5.28515625" style="82" customWidth="1"/>
    <col min="5635" max="5635" width="35.7109375" style="82" customWidth="1"/>
    <col min="5636" max="5639" width="10.7109375" style="82" customWidth="1"/>
    <col min="5640" max="5640" width="16.7109375" style="82" customWidth="1"/>
    <col min="5641" max="5641" width="69.85546875" style="82" bestFit="1" customWidth="1"/>
    <col min="5642" max="5888" width="9.140625" style="82"/>
    <col min="5889" max="5890" width="5.28515625" style="82" customWidth="1"/>
    <col min="5891" max="5891" width="35.7109375" style="82" customWidth="1"/>
    <col min="5892" max="5895" width="10.7109375" style="82" customWidth="1"/>
    <col min="5896" max="5896" width="16.7109375" style="82" customWidth="1"/>
    <col min="5897" max="5897" width="69.85546875" style="82" bestFit="1" customWidth="1"/>
    <col min="5898" max="6144" width="9.140625" style="82"/>
    <col min="6145" max="6146" width="5.28515625" style="82" customWidth="1"/>
    <col min="6147" max="6147" width="35.7109375" style="82" customWidth="1"/>
    <col min="6148" max="6151" width="10.7109375" style="82" customWidth="1"/>
    <col min="6152" max="6152" width="16.7109375" style="82" customWidth="1"/>
    <col min="6153" max="6153" width="69.85546875" style="82" bestFit="1" customWidth="1"/>
    <col min="6154" max="6400" width="9.140625" style="82"/>
    <col min="6401" max="6402" width="5.28515625" style="82" customWidth="1"/>
    <col min="6403" max="6403" width="35.7109375" style="82" customWidth="1"/>
    <col min="6404" max="6407" width="10.7109375" style="82" customWidth="1"/>
    <col min="6408" max="6408" width="16.7109375" style="82" customWidth="1"/>
    <col min="6409" max="6409" width="69.85546875" style="82" bestFit="1" customWidth="1"/>
    <col min="6410" max="6656" width="9.140625" style="82"/>
    <col min="6657" max="6658" width="5.28515625" style="82" customWidth="1"/>
    <col min="6659" max="6659" width="35.7109375" style="82" customWidth="1"/>
    <col min="6660" max="6663" width="10.7109375" style="82" customWidth="1"/>
    <col min="6664" max="6664" width="16.7109375" style="82" customWidth="1"/>
    <col min="6665" max="6665" width="69.85546875" style="82" bestFit="1" customWidth="1"/>
    <col min="6666" max="6912" width="9.140625" style="82"/>
    <col min="6913" max="6914" width="5.28515625" style="82" customWidth="1"/>
    <col min="6915" max="6915" width="35.7109375" style="82" customWidth="1"/>
    <col min="6916" max="6919" width="10.7109375" style="82" customWidth="1"/>
    <col min="6920" max="6920" width="16.7109375" style="82" customWidth="1"/>
    <col min="6921" max="6921" width="69.85546875" style="82" bestFit="1" customWidth="1"/>
    <col min="6922" max="7168" width="9.140625" style="82"/>
    <col min="7169" max="7170" width="5.28515625" style="82" customWidth="1"/>
    <col min="7171" max="7171" width="35.7109375" style="82" customWidth="1"/>
    <col min="7172" max="7175" width="10.7109375" style="82" customWidth="1"/>
    <col min="7176" max="7176" width="16.7109375" style="82" customWidth="1"/>
    <col min="7177" max="7177" width="69.85546875" style="82" bestFit="1" customWidth="1"/>
    <col min="7178" max="7424" width="9.140625" style="82"/>
    <col min="7425" max="7426" width="5.28515625" style="82" customWidth="1"/>
    <col min="7427" max="7427" width="35.7109375" style="82" customWidth="1"/>
    <col min="7428" max="7431" width="10.7109375" style="82" customWidth="1"/>
    <col min="7432" max="7432" width="16.7109375" style="82" customWidth="1"/>
    <col min="7433" max="7433" width="69.85546875" style="82" bestFit="1" customWidth="1"/>
    <col min="7434" max="7680" width="9.140625" style="82"/>
    <col min="7681" max="7682" width="5.28515625" style="82" customWidth="1"/>
    <col min="7683" max="7683" width="35.7109375" style="82" customWidth="1"/>
    <col min="7684" max="7687" width="10.7109375" style="82" customWidth="1"/>
    <col min="7688" max="7688" width="16.7109375" style="82" customWidth="1"/>
    <col min="7689" max="7689" width="69.85546875" style="82" bestFit="1" customWidth="1"/>
    <col min="7690" max="7936" width="9.140625" style="82"/>
    <col min="7937" max="7938" width="5.28515625" style="82" customWidth="1"/>
    <col min="7939" max="7939" width="35.7109375" style="82" customWidth="1"/>
    <col min="7940" max="7943" width="10.7109375" style="82" customWidth="1"/>
    <col min="7944" max="7944" width="16.7109375" style="82" customWidth="1"/>
    <col min="7945" max="7945" width="69.85546875" style="82" bestFit="1" customWidth="1"/>
    <col min="7946" max="8192" width="9.140625" style="82"/>
    <col min="8193" max="8194" width="5.28515625" style="82" customWidth="1"/>
    <col min="8195" max="8195" width="35.7109375" style="82" customWidth="1"/>
    <col min="8196" max="8199" width="10.7109375" style="82" customWidth="1"/>
    <col min="8200" max="8200" width="16.7109375" style="82" customWidth="1"/>
    <col min="8201" max="8201" width="69.85546875" style="82" bestFit="1" customWidth="1"/>
    <col min="8202" max="8448" width="9.140625" style="82"/>
    <col min="8449" max="8450" width="5.28515625" style="82" customWidth="1"/>
    <col min="8451" max="8451" width="35.7109375" style="82" customWidth="1"/>
    <col min="8452" max="8455" width="10.7109375" style="82" customWidth="1"/>
    <col min="8456" max="8456" width="16.7109375" style="82" customWidth="1"/>
    <col min="8457" max="8457" width="69.85546875" style="82" bestFit="1" customWidth="1"/>
    <col min="8458" max="8704" width="9.140625" style="82"/>
    <col min="8705" max="8706" width="5.28515625" style="82" customWidth="1"/>
    <col min="8707" max="8707" width="35.7109375" style="82" customWidth="1"/>
    <col min="8708" max="8711" width="10.7109375" style="82" customWidth="1"/>
    <col min="8712" max="8712" width="16.7109375" style="82" customWidth="1"/>
    <col min="8713" max="8713" width="69.85546875" style="82" bestFit="1" customWidth="1"/>
    <col min="8714" max="8960" width="9.140625" style="82"/>
    <col min="8961" max="8962" width="5.28515625" style="82" customWidth="1"/>
    <col min="8963" max="8963" width="35.7109375" style="82" customWidth="1"/>
    <col min="8964" max="8967" width="10.7109375" style="82" customWidth="1"/>
    <col min="8968" max="8968" width="16.7109375" style="82" customWidth="1"/>
    <col min="8969" max="8969" width="69.85546875" style="82" bestFit="1" customWidth="1"/>
    <col min="8970" max="9216" width="9.140625" style="82"/>
    <col min="9217" max="9218" width="5.28515625" style="82" customWidth="1"/>
    <col min="9219" max="9219" width="35.7109375" style="82" customWidth="1"/>
    <col min="9220" max="9223" width="10.7109375" style="82" customWidth="1"/>
    <col min="9224" max="9224" width="16.7109375" style="82" customWidth="1"/>
    <col min="9225" max="9225" width="69.85546875" style="82" bestFit="1" customWidth="1"/>
    <col min="9226" max="9472" width="9.140625" style="82"/>
    <col min="9473" max="9474" width="5.28515625" style="82" customWidth="1"/>
    <col min="9475" max="9475" width="35.7109375" style="82" customWidth="1"/>
    <col min="9476" max="9479" width="10.7109375" style="82" customWidth="1"/>
    <col min="9480" max="9480" width="16.7109375" style="82" customWidth="1"/>
    <col min="9481" max="9481" width="69.85546875" style="82" bestFit="1" customWidth="1"/>
    <col min="9482" max="9728" width="9.140625" style="82"/>
    <col min="9729" max="9730" width="5.28515625" style="82" customWidth="1"/>
    <col min="9731" max="9731" width="35.7109375" style="82" customWidth="1"/>
    <col min="9732" max="9735" width="10.7109375" style="82" customWidth="1"/>
    <col min="9736" max="9736" width="16.7109375" style="82" customWidth="1"/>
    <col min="9737" max="9737" width="69.85546875" style="82" bestFit="1" customWidth="1"/>
    <col min="9738" max="9984" width="9.140625" style="82"/>
    <col min="9985" max="9986" width="5.28515625" style="82" customWidth="1"/>
    <col min="9987" max="9987" width="35.7109375" style="82" customWidth="1"/>
    <col min="9988" max="9991" width="10.7109375" style="82" customWidth="1"/>
    <col min="9992" max="9992" width="16.7109375" style="82" customWidth="1"/>
    <col min="9993" max="9993" width="69.85546875" style="82" bestFit="1" customWidth="1"/>
    <col min="9994" max="10240" width="9.140625" style="82"/>
    <col min="10241" max="10242" width="5.28515625" style="82" customWidth="1"/>
    <col min="10243" max="10243" width="35.7109375" style="82" customWidth="1"/>
    <col min="10244" max="10247" width="10.7109375" style="82" customWidth="1"/>
    <col min="10248" max="10248" width="16.7109375" style="82" customWidth="1"/>
    <col min="10249" max="10249" width="69.85546875" style="82" bestFit="1" customWidth="1"/>
    <col min="10250" max="10496" width="9.140625" style="82"/>
    <col min="10497" max="10498" width="5.28515625" style="82" customWidth="1"/>
    <col min="10499" max="10499" width="35.7109375" style="82" customWidth="1"/>
    <col min="10500" max="10503" width="10.7109375" style="82" customWidth="1"/>
    <col min="10504" max="10504" width="16.7109375" style="82" customWidth="1"/>
    <col min="10505" max="10505" width="69.85546875" style="82" bestFit="1" customWidth="1"/>
    <col min="10506" max="10752" width="9.140625" style="82"/>
    <col min="10753" max="10754" width="5.28515625" style="82" customWidth="1"/>
    <col min="10755" max="10755" width="35.7109375" style="82" customWidth="1"/>
    <col min="10756" max="10759" width="10.7109375" style="82" customWidth="1"/>
    <col min="10760" max="10760" width="16.7109375" style="82" customWidth="1"/>
    <col min="10761" max="10761" width="69.85546875" style="82" bestFit="1" customWidth="1"/>
    <col min="10762" max="11008" width="9.140625" style="82"/>
    <col min="11009" max="11010" width="5.28515625" style="82" customWidth="1"/>
    <col min="11011" max="11011" width="35.7109375" style="82" customWidth="1"/>
    <col min="11012" max="11015" width="10.7109375" style="82" customWidth="1"/>
    <col min="11016" max="11016" width="16.7109375" style="82" customWidth="1"/>
    <col min="11017" max="11017" width="69.85546875" style="82" bestFit="1" customWidth="1"/>
    <col min="11018" max="11264" width="9.140625" style="82"/>
    <col min="11265" max="11266" width="5.28515625" style="82" customWidth="1"/>
    <col min="11267" max="11267" width="35.7109375" style="82" customWidth="1"/>
    <col min="11268" max="11271" width="10.7109375" style="82" customWidth="1"/>
    <col min="11272" max="11272" width="16.7109375" style="82" customWidth="1"/>
    <col min="11273" max="11273" width="69.85546875" style="82" bestFit="1" customWidth="1"/>
    <col min="11274" max="11520" width="9.140625" style="82"/>
    <col min="11521" max="11522" width="5.28515625" style="82" customWidth="1"/>
    <col min="11523" max="11523" width="35.7109375" style="82" customWidth="1"/>
    <col min="11524" max="11527" width="10.7109375" style="82" customWidth="1"/>
    <col min="11528" max="11528" width="16.7109375" style="82" customWidth="1"/>
    <col min="11529" max="11529" width="69.85546875" style="82" bestFit="1" customWidth="1"/>
    <col min="11530" max="11776" width="9.140625" style="82"/>
    <col min="11777" max="11778" width="5.28515625" style="82" customWidth="1"/>
    <col min="11779" max="11779" width="35.7109375" style="82" customWidth="1"/>
    <col min="11780" max="11783" width="10.7109375" style="82" customWidth="1"/>
    <col min="11784" max="11784" width="16.7109375" style="82" customWidth="1"/>
    <col min="11785" max="11785" width="69.85546875" style="82" bestFit="1" customWidth="1"/>
    <col min="11786" max="12032" width="9.140625" style="82"/>
    <col min="12033" max="12034" width="5.28515625" style="82" customWidth="1"/>
    <col min="12035" max="12035" width="35.7109375" style="82" customWidth="1"/>
    <col min="12036" max="12039" width="10.7109375" style="82" customWidth="1"/>
    <col min="12040" max="12040" width="16.7109375" style="82" customWidth="1"/>
    <col min="12041" max="12041" width="69.85546875" style="82" bestFit="1" customWidth="1"/>
    <col min="12042" max="12288" width="9.140625" style="82"/>
    <col min="12289" max="12290" width="5.28515625" style="82" customWidth="1"/>
    <col min="12291" max="12291" width="35.7109375" style="82" customWidth="1"/>
    <col min="12292" max="12295" width="10.7109375" style="82" customWidth="1"/>
    <col min="12296" max="12296" width="16.7109375" style="82" customWidth="1"/>
    <col min="12297" max="12297" width="69.85546875" style="82" bestFit="1" customWidth="1"/>
    <col min="12298" max="12544" width="9.140625" style="82"/>
    <col min="12545" max="12546" width="5.28515625" style="82" customWidth="1"/>
    <col min="12547" max="12547" width="35.7109375" style="82" customWidth="1"/>
    <col min="12548" max="12551" width="10.7109375" style="82" customWidth="1"/>
    <col min="12552" max="12552" width="16.7109375" style="82" customWidth="1"/>
    <col min="12553" max="12553" width="69.85546875" style="82" bestFit="1" customWidth="1"/>
    <col min="12554" max="12800" width="9.140625" style="82"/>
    <col min="12801" max="12802" width="5.28515625" style="82" customWidth="1"/>
    <col min="12803" max="12803" width="35.7109375" style="82" customWidth="1"/>
    <col min="12804" max="12807" width="10.7109375" style="82" customWidth="1"/>
    <col min="12808" max="12808" width="16.7109375" style="82" customWidth="1"/>
    <col min="12809" max="12809" width="69.85546875" style="82" bestFit="1" customWidth="1"/>
    <col min="12810" max="13056" width="9.140625" style="82"/>
    <col min="13057" max="13058" width="5.28515625" style="82" customWidth="1"/>
    <col min="13059" max="13059" width="35.7109375" style="82" customWidth="1"/>
    <col min="13060" max="13063" width="10.7109375" style="82" customWidth="1"/>
    <col min="13064" max="13064" width="16.7109375" style="82" customWidth="1"/>
    <col min="13065" max="13065" width="69.85546875" style="82" bestFit="1" customWidth="1"/>
    <col min="13066" max="13312" width="9.140625" style="82"/>
    <col min="13313" max="13314" width="5.28515625" style="82" customWidth="1"/>
    <col min="13315" max="13315" width="35.7109375" style="82" customWidth="1"/>
    <col min="13316" max="13319" width="10.7109375" style="82" customWidth="1"/>
    <col min="13320" max="13320" width="16.7109375" style="82" customWidth="1"/>
    <col min="13321" max="13321" width="69.85546875" style="82" bestFit="1" customWidth="1"/>
    <col min="13322" max="13568" width="9.140625" style="82"/>
    <col min="13569" max="13570" width="5.28515625" style="82" customWidth="1"/>
    <col min="13571" max="13571" width="35.7109375" style="82" customWidth="1"/>
    <col min="13572" max="13575" width="10.7109375" style="82" customWidth="1"/>
    <col min="13576" max="13576" width="16.7109375" style="82" customWidth="1"/>
    <col min="13577" max="13577" width="69.85546875" style="82" bestFit="1" customWidth="1"/>
    <col min="13578" max="13824" width="9.140625" style="82"/>
    <col min="13825" max="13826" width="5.28515625" style="82" customWidth="1"/>
    <col min="13827" max="13827" width="35.7109375" style="82" customWidth="1"/>
    <col min="13828" max="13831" width="10.7109375" style="82" customWidth="1"/>
    <col min="13832" max="13832" width="16.7109375" style="82" customWidth="1"/>
    <col min="13833" max="13833" width="69.85546875" style="82" bestFit="1" customWidth="1"/>
    <col min="13834" max="14080" width="9.140625" style="82"/>
    <col min="14081" max="14082" width="5.28515625" style="82" customWidth="1"/>
    <col min="14083" max="14083" width="35.7109375" style="82" customWidth="1"/>
    <col min="14084" max="14087" width="10.7109375" style="82" customWidth="1"/>
    <col min="14088" max="14088" width="16.7109375" style="82" customWidth="1"/>
    <col min="14089" max="14089" width="69.85546875" style="82" bestFit="1" customWidth="1"/>
    <col min="14090" max="14336" width="9.140625" style="82"/>
    <col min="14337" max="14338" width="5.28515625" style="82" customWidth="1"/>
    <col min="14339" max="14339" width="35.7109375" style="82" customWidth="1"/>
    <col min="14340" max="14343" width="10.7109375" style="82" customWidth="1"/>
    <col min="14344" max="14344" width="16.7109375" style="82" customWidth="1"/>
    <col min="14345" max="14345" width="69.85546875" style="82" bestFit="1" customWidth="1"/>
    <col min="14346" max="14592" width="9.140625" style="82"/>
    <col min="14593" max="14594" width="5.28515625" style="82" customWidth="1"/>
    <col min="14595" max="14595" width="35.7109375" style="82" customWidth="1"/>
    <col min="14596" max="14599" width="10.7109375" style="82" customWidth="1"/>
    <col min="14600" max="14600" width="16.7109375" style="82" customWidth="1"/>
    <col min="14601" max="14601" width="69.85546875" style="82" bestFit="1" customWidth="1"/>
    <col min="14602" max="14848" width="9.140625" style="82"/>
    <col min="14849" max="14850" width="5.28515625" style="82" customWidth="1"/>
    <col min="14851" max="14851" width="35.7109375" style="82" customWidth="1"/>
    <col min="14852" max="14855" width="10.7109375" style="82" customWidth="1"/>
    <col min="14856" max="14856" width="16.7109375" style="82" customWidth="1"/>
    <col min="14857" max="14857" width="69.85546875" style="82" bestFit="1" customWidth="1"/>
    <col min="14858" max="15104" width="9.140625" style="82"/>
    <col min="15105" max="15106" width="5.28515625" style="82" customWidth="1"/>
    <col min="15107" max="15107" width="35.7109375" style="82" customWidth="1"/>
    <col min="15108" max="15111" width="10.7109375" style="82" customWidth="1"/>
    <col min="15112" max="15112" width="16.7109375" style="82" customWidth="1"/>
    <col min="15113" max="15113" width="69.85546875" style="82" bestFit="1" customWidth="1"/>
    <col min="15114" max="15360" width="9.140625" style="82"/>
    <col min="15361" max="15362" width="5.28515625" style="82" customWidth="1"/>
    <col min="15363" max="15363" width="35.7109375" style="82" customWidth="1"/>
    <col min="15364" max="15367" width="10.7109375" style="82" customWidth="1"/>
    <col min="15368" max="15368" width="16.7109375" style="82" customWidth="1"/>
    <col min="15369" max="15369" width="69.85546875" style="82" bestFit="1" customWidth="1"/>
    <col min="15370" max="15616" width="9.140625" style="82"/>
    <col min="15617" max="15618" width="5.28515625" style="82" customWidth="1"/>
    <col min="15619" max="15619" width="35.7109375" style="82" customWidth="1"/>
    <col min="15620" max="15623" width="10.7109375" style="82" customWidth="1"/>
    <col min="15624" max="15624" width="16.7109375" style="82" customWidth="1"/>
    <col min="15625" max="15625" width="69.85546875" style="82" bestFit="1" customWidth="1"/>
    <col min="15626" max="15872" width="9.140625" style="82"/>
    <col min="15873" max="15874" width="5.28515625" style="82" customWidth="1"/>
    <col min="15875" max="15875" width="35.7109375" style="82" customWidth="1"/>
    <col min="15876" max="15879" width="10.7109375" style="82" customWidth="1"/>
    <col min="15880" max="15880" width="16.7109375" style="82" customWidth="1"/>
    <col min="15881" max="15881" width="69.85546875" style="82" bestFit="1" customWidth="1"/>
    <col min="15882" max="16128" width="9.140625" style="82"/>
    <col min="16129" max="16130" width="5.28515625" style="82" customWidth="1"/>
    <col min="16131" max="16131" width="35.7109375" style="82" customWidth="1"/>
    <col min="16132" max="16135" width="10.7109375" style="82" customWidth="1"/>
    <col min="16136" max="16136" width="16.7109375" style="82" customWidth="1"/>
    <col min="16137" max="16137" width="69.85546875" style="82" bestFit="1" customWidth="1"/>
    <col min="16138" max="16384" width="9.140625" style="82"/>
  </cols>
  <sheetData>
    <row r="1" spans="1:9" s="13" customFormat="1" ht="15" x14ac:dyDescent="0.25">
      <c r="A1" s="8" t="s">
        <v>0</v>
      </c>
      <c r="B1" s="8"/>
      <c r="C1" s="9"/>
      <c r="D1" s="9"/>
      <c r="E1" s="10"/>
      <c r="F1" s="9"/>
      <c r="G1" s="9"/>
      <c r="H1" s="11"/>
      <c r="I1" s="12"/>
    </row>
    <row r="2" spans="1:9" s="13" customFormat="1" x14ac:dyDescent="0.2">
      <c r="A2" s="14" t="s">
        <v>3</v>
      </c>
      <c r="B2" s="15"/>
      <c r="C2" s="16" t="s">
        <v>4</v>
      </c>
      <c r="D2" s="17" t="s">
        <v>5</v>
      </c>
      <c r="E2" s="16" t="s">
        <v>6</v>
      </c>
      <c r="F2" s="18" t="s">
        <v>7</v>
      </c>
      <c r="G2" s="19" t="s">
        <v>8</v>
      </c>
      <c r="H2" s="20" t="s">
        <v>9</v>
      </c>
      <c r="I2" s="12"/>
    </row>
    <row r="3" spans="1:9" s="13" customFormat="1" ht="15" thickBot="1" x14ac:dyDescent="0.25">
      <c r="A3" s="21"/>
      <c r="B3" s="22"/>
      <c r="C3" s="23"/>
      <c r="D3" s="24" t="s">
        <v>10</v>
      </c>
      <c r="E3" s="25"/>
      <c r="F3" s="26" t="s">
        <v>11</v>
      </c>
      <c r="G3" s="23" t="s">
        <v>22</v>
      </c>
      <c r="H3" s="27"/>
      <c r="I3" s="12"/>
    </row>
    <row r="4" spans="1:9" s="34" customFormat="1" ht="30" customHeight="1" thickTop="1" thickBot="1" x14ac:dyDescent="0.25">
      <c r="A4" s="28" t="s">
        <v>12</v>
      </c>
      <c r="B4" s="29"/>
      <c r="C4" s="30" t="s">
        <v>67</v>
      </c>
      <c r="D4" s="31"/>
      <c r="E4" s="31"/>
      <c r="F4" s="31"/>
      <c r="G4" s="31"/>
      <c r="H4" s="32"/>
      <c r="I4" s="33"/>
    </row>
    <row r="5" spans="1:9" s="42" customFormat="1" ht="13.5" thickTop="1" x14ac:dyDescent="0.2">
      <c r="A5" s="35" t="s">
        <v>94</v>
      </c>
      <c r="B5" s="36" t="s">
        <v>95</v>
      </c>
      <c r="C5" s="37" t="s">
        <v>100</v>
      </c>
      <c r="D5" s="38" t="s">
        <v>23</v>
      </c>
      <c r="E5" s="39"/>
      <c r="F5" s="39"/>
      <c r="G5" s="1"/>
      <c r="H5" s="40"/>
      <c r="I5" s="41"/>
    </row>
    <row r="6" spans="1:9" s="42" customFormat="1" ht="12.75" x14ac:dyDescent="0.2">
      <c r="A6" s="43"/>
      <c r="B6" s="44" t="s">
        <v>96</v>
      </c>
      <c r="C6" s="45" t="s">
        <v>24</v>
      </c>
      <c r="D6" s="39"/>
      <c r="E6" s="39"/>
      <c r="F6" s="39"/>
      <c r="G6" s="1"/>
      <c r="H6" s="40"/>
      <c r="I6" s="41"/>
    </row>
    <row r="7" spans="1:9" s="42" customFormat="1" ht="25.5" x14ac:dyDescent="0.2">
      <c r="A7" s="43"/>
      <c r="B7" s="46" t="s">
        <v>97</v>
      </c>
      <c r="C7" s="47" t="s">
        <v>122</v>
      </c>
      <c r="D7" s="48"/>
      <c r="E7" s="49" t="s">
        <v>25</v>
      </c>
      <c r="F7" s="50">
        <v>5</v>
      </c>
      <c r="G7" s="4"/>
      <c r="H7" s="52" t="str">
        <f>IF(OR(ISTEXT(G7),ISBLANK(G7)), "$   - ",ROUND(F7*G7,2))</f>
        <v xml:space="preserve">$   - </v>
      </c>
      <c r="I7" s="41"/>
    </row>
    <row r="8" spans="1:9" s="42" customFormat="1" ht="12.75" x14ac:dyDescent="0.2">
      <c r="A8" s="43"/>
      <c r="B8" s="44" t="s">
        <v>98</v>
      </c>
      <c r="C8" s="45" t="s">
        <v>81</v>
      </c>
      <c r="D8" s="39"/>
      <c r="E8" s="39"/>
      <c r="F8" s="39"/>
      <c r="G8" s="1"/>
      <c r="H8" s="53"/>
      <c r="I8" s="41"/>
    </row>
    <row r="9" spans="1:9" s="42" customFormat="1" ht="25.5" x14ac:dyDescent="0.2">
      <c r="A9" s="43"/>
      <c r="B9" s="54" t="s">
        <v>97</v>
      </c>
      <c r="C9" s="55" t="s">
        <v>122</v>
      </c>
      <c r="D9" s="48"/>
      <c r="E9" s="49" t="s">
        <v>25</v>
      </c>
      <c r="F9" s="50">
        <v>5</v>
      </c>
      <c r="G9" s="4"/>
      <c r="H9" s="52" t="str">
        <f>IF(OR(ISTEXT(G9),ISBLANK(G9)), "$   - ",ROUND(F9*G9,2))</f>
        <v xml:space="preserve">$   - </v>
      </c>
      <c r="I9" s="41"/>
    </row>
    <row r="10" spans="1:9" s="42" customFormat="1" ht="12.75" x14ac:dyDescent="0.2">
      <c r="A10" s="43"/>
      <c r="B10" s="56" t="s">
        <v>99</v>
      </c>
      <c r="C10" s="57" t="s">
        <v>82</v>
      </c>
      <c r="D10" s="39"/>
      <c r="E10" s="39"/>
      <c r="F10" s="39"/>
      <c r="G10" s="1"/>
      <c r="H10" s="52"/>
      <c r="I10" s="41"/>
    </row>
    <row r="11" spans="1:9" s="42" customFormat="1" ht="25.5" x14ac:dyDescent="0.2">
      <c r="A11" s="43"/>
      <c r="B11" s="54" t="s">
        <v>97</v>
      </c>
      <c r="C11" s="55" t="s">
        <v>122</v>
      </c>
      <c r="D11" s="48"/>
      <c r="E11" s="49" t="s">
        <v>25</v>
      </c>
      <c r="F11" s="50">
        <v>163</v>
      </c>
      <c r="G11" s="4"/>
      <c r="H11" s="52" t="str">
        <f>IF(OR(ISTEXT(G11),ISBLANK(G11)), "$   - ",ROUND(F11*G11,2))</f>
        <v xml:space="preserve">$   - </v>
      </c>
      <c r="I11" s="41"/>
    </row>
    <row r="12" spans="1:9" s="42" customFormat="1" ht="12.75" x14ac:dyDescent="0.2">
      <c r="A12" s="43" t="s">
        <v>94</v>
      </c>
      <c r="B12" s="56" t="s">
        <v>103</v>
      </c>
      <c r="C12" s="58" t="s">
        <v>101</v>
      </c>
      <c r="D12" s="38" t="s">
        <v>23</v>
      </c>
      <c r="E12" s="39"/>
      <c r="F12" s="39"/>
      <c r="G12" s="1"/>
      <c r="H12" s="52"/>
      <c r="I12" s="41"/>
    </row>
    <row r="13" spans="1:9" s="42" customFormat="1" ht="12.75" x14ac:dyDescent="0.2">
      <c r="A13" s="43"/>
      <c r="B13" s="56" t="s">
        <v>96</v>
      </c>
      <c r="C13" s="57" t="s">
        <v>83</v>
      </c>
      <c r="D13" s="59"/>
      <c r="E13" s="60" t="s">
        <v>1</v>
      </c>
      <c r="F13" s="61">
        <v>3</v>
      </c>
      <c r="G13" s="4"/>
      <c r="H13" s="52" t="str">
        <f>IF(OR(ISTEXT(G13),ISBLANK(G13)), "$   - ",ROUND(F13*G13,2))</f>
        <v xml:space="preserve">$   - </v>
      </c>
      <c r="I13" s="41"/>
    </row>
    <row r="14" spans="1:9" s="42" customFormat="1" ht="12.75" x14ac:dyDescent="0.2">
      <c r="A14" s="43" t="s">
        <v>94</v>
      </c>
      <c r="B14" s="56" t="s">
        <v>104</v>
      </c>
      <c r="C14" s="58" t="s">
        <v>105</v>
      </c>
      <c r="D14" s="38" t="s">
        <v>23</v>
      </c>
      <c r="E14" s="39"/>
      <c r="F14" s="39"/>
      <c r="G14" s="1"/>
      <c r="H14" s="52"/>
      <c r="I14" s="41"/>
    </row>
    <row r="15" spans="1:9" s="42" customFormat="1" ht="12.75" x14ac:dyDescent="0.2">
      <c r="A15" s="43"/>
      <c r="B15" s="56" t="s">
        <v>96</v>
      </c>
      <c r="C15" s="57" t="s">
        <v>24</v>
      </c>
      <c r="D15" s="59" t="s">
        <v>21</v>
      </c>
      <c r="E15" s="60" t="s">
        <v>1</v>
      </c>
      <c r="F15" s="61">
        <v>2</v>
      </c>
      <c r="G15" s="4"/>
      <c r="H15" s="52" t="str">
        <f t="shared" ref="H15:H16" si="0">IF(OR(ISTEXT(G15),ISBLANK(G15)), "$   - ",ROUND(F15*G15,2))</f>
        <v xml:space="preserve">$   - </v>
      </c>
      <c r="I15" s="41"/>
    </row>
    <row r="16" spans="1:9" s="42" customFormat="1" ht="12.75" x14ac:dyDescent="0.2">
      <c r="A16" s="43"/>
      <c r="B16" s="56" t="s">
        <v>98</v>
      </c>
      <c r="C16" s="57" t="s">
        <v>82</v>
      </c>
      <c r="D16" s="59" t="s">
        <v>21</v>
      </c>
      <c r="E16" s="60" t="s">
        <v>1</v>
      </c>
      <c r="F16" s="61">
        <v>3</v>
      </c>
      <c r="G16" s="4"/>
      <c r="H16" s="52" t="str">
        <f t="shared" si="0"/>
        <v xml:space="preserve">$   - </v>
      </c>
      <c r="I16" s="41"/>
    </row>
    <row r="17" spans="1:9" s="42" customFormat="1" ht="12.75" x14ac:dyDescent="0.2">
      <c r="A17" s="43" t="s">
        <v>94</v>
      </c>
      <c r="B17" s="56" t="s">
        <v>108</v>
      </c>
      <c r="C17" s="58" t="s">
        <v>102</v>
      </c>
      <c r="D17" s="38" t="s">
        <v>23</v>
      </c>
      <c r="E17" s="39"/>
      <c r="F17" s="39"/>
      <c r="G17" s="1"/>
      <c r="H17" s="52"/>
      <c r="I17" s="41"/>
    </row>
    <row r="18" spans="1:9" s="42" customFormat="1" ht="12.75" x14ac:dyDescent="0.2">
      <c r="A18" s="43"/>
      <c r="B18" s="56" t="s">
        <v>96</v>
      </c>
      <c r="C18" s="62" t="s">
        <v>85</v>
      </c>
      <c r="D18" s="38"/>
      <c r="E18" s="39"/>
      <c r="F18" s="63"/>
      <c r="G18" s="1"/>
      <c r="H18" s="52"/>
      <c r="I18" s="41"/>
    </row>
    <row r="19" spans="1:9" s="42" customFormat="1" ht="12.75" x14ac:dyDescent="0.2">
      <c r="A19" s="43"/>
      <c r="B19" s="54" t="s">
        <v>97</v>
      </c>
      <c r="C19" s="64" t="s">
        <v>84</v>
      </c>
      <c r="D19" s="59" t="s">
        <v>21</v>
      </c>
      <c r="E19" s="60" t="s">
        <v>1</v>
      </c>
      <c r="F19" s="61">
        <v>5</v>
      </c>
      <c r="G19" s="4"/>
      <c r="H19" s="52" t="str">
        <f t="shared" ref="H19:H24" si="1">IF(OR(ISTEXT(G19),ISBLANK(G19)), "$   - ",ROUND(F19*G19,2))</f>
        <v xml:space="preserve">$   - </v>
      </c>
      <c r="I19" s="41"/>
    </row>
    <row r="20" spans="1:9" s="42" customFormat="1" ht="12.75" x14ac:dyDescent="0.2">
      <c r="A20" s="43"/>
      <c r="B20" s="56" t="s">
        <v>98</v>
      </c>
      <c r="C20" s="57" t="s">
        <v>86</v>
      </c>
      <c r="D20" s="39"/>
      <c r="E20" s="39"/>
      <c r="F20" s="39"/>
      <c r="G20" s="1"/>
      <c r="H20" s="52"/>
      <c r="I20" s="41"/>
    </row>
    <row r="21" spans="1:9" s="42" customFormat="1" ht="12.75" x14ac:dyDescent="0.2">
      <c r="A21" s="43"/>
      <c r="B21" s="54" t="s">
        <v>97</v>
      </c>
      <c r="C21" s="65" t="s">
        <v>87</v>
      </c>
      <c r="D21" s="59" t="s">
        <v>21</v>
      </c>
      <c r="E21" s="60" t="s">
        <v>1</v>
      </c>
      <c r="F21" s="61">
        <v>1</v>
      </c>
      <c r="G21" s="4"/>
      <c r="H21" s="52" t="str">
        <f t="shared" si="1"/>
        <v xml:space="preserve">$   - </v>
      </c>
      <c r="I21" s="41"/>
    </row>
    <row r="22" spans="1:9" s="42" customFormat="1" ht="12.75" x14ac:dyDescent="0.2">
      <c r="A22" s="43"/>
      <c r="B22" s="54" t="s">
        <v>106</v>
      </c>
      <c r="C22" s="65" t="s">
        <v>88</v>
      </c>
      <c r="D22" s="59" t="s">
        <v>21</v>
      </c>
      <c r="E22" s="60" t="s">
        <v>1</v>
      </c>
      <c r="F22" s="61">
        <v>1</v>
      </c>
      <c r="G22" s="4"/>
      <c r="H22" s="52" t="str">
        <f t="shared" si="1"/>
        <v xml:space="preserve">$   - </v>
      </c>
      <c r="I22" s="41"/>
    </row>
    <row r="23" spans="1:9" s="42" customFormat="1" ht="12.75" x14ac:dyDescent="0.2">
      <c r="A23" s="43"/>
      <c r="B23" s="56" t="s">
        <v>99</v>
      </c>
      <c r="C23" s="57" t="s">
        <v>89</v>
      </c>
      <c r="D23" s="39"/>
      <c r="E23" s="39"/>
      <c r="F23" s="39"/>
      <c r="G23" s="3"/>
      <c r="H23" s="52"/>
      <c r="I23" s="41"/>
    </row>
    <row r="24" spans="1:9" s="42" customFormat="1" ht="12.75" x14ac:dyDescent="0.2">
      <c r="A24" s="43"/>
      <c r="B24" s="54" t="s">
        <v>97</v>
      </c>
      <c r="C24" s="65" t="s">
        <v>90</v>
      </c>
      <c r="D24" s="59" t="s">
        <v>21</v>
      </c>
      <c r="E24" s="60" t="s">
        <v>1</v>
      </c>
      <c r="F24" s="66">
        <v>1</v>
      </c>
      <c r="G24" s="4"/>
      <c r="H24" s="52" t="str">
        <f t="shared" si="1"/>
        <v xml:space="preserve">$   - </v>
      </c>
      <c r="I24" s="41"/>
    </row>
    <row r="25" spans="1:9" s="42" customFormat="1" ht="25.5" x14ac:dyDescent="0.2">
      <c r="A25" s="43" t="s">
        <v>94</v>
      </c>
      <c r="B25" s="56" t="s">
        <v>109</v>
      </c>
      <c r="C25" s="67" t="s">
        <v>91</v>
      </c>
      <c r="D25" s="48" t="s">
        <v>23</v>
      </c>
      <c r="E25" s="39"/>
      <c r="F25" s="39"/>
      <c r="G25" s="3"/>
      <c r="H25" s="53"/>
      <c r="I25" s="41"/>
    </row>
    <row r="26" spans="1:9" s="42" customFormat="1" ht="15" customHeight="1" x14ac:dyDescent="0.2">
      <c r="A26" s="43"/>
      <c r="B26" s="56" t="s">
        <v>96</v>
      </c>
      <c r="C26" s="57" t="s">
        <v>92</v>
      </c>
      <c r="D26" s="68"/>
      <c r="E26" s="68"/>
      <c r="F26" s="68"/>
      <c r="G26" s="68"/>
      <c r="H26" s="69"/>
      <c r="I26" s="41"/>
    </row>
    <row r="27" spans="1:9" s="42" customFormat="1" ht="15" customHeight="1" x14ac:dyDescent="0.2">
      <c r="A27" s="43"/>
      <c r="B27" s="54" t="s">
        <v>97</v>
      </c>
      <c r="C27" s="65" t="s">
        <v>24</v>
      </c>
      <c r="D27" s="59" t="s">
        <v>21</v>
      </c>
      <c r="E27" s="60" t="s">
        <v>1</v>
      </c>
      <c r="F27" s="61">
        <v>2</v>
      </c>
      <c r="G27" s="5"/>
      <c r="H27" s="52" t="str">
        <f>IF(OR(ISTEXT(G27),ISBLANK(G27)), "$   - ",ROUND(F27*G27,2))</f>
        <v xml:space="preserve">$   - </v>
      </c>
      <c r="I27" s="41"/>
    </row>
    <row r="28" spans="1:9" s="42" customFormat="1" ht="12.75" x14ac:dyDescent="0.2">
      <c r="A28" s="43"/>
      <c r="B28" s="54" t="s">
        <v>106</v>
      </c>
      <c r="C28" s="65" t="s">
        <v>81</v>
      </c>
      <c r="D28" s="59" t="s">
        <v>21</v>
      </c>
      <c r="E28" s="60" t="s">
        <v>1</v>
      </c>
      <c r="F28" s="66">
        <v>1</v>
      </c>
      <c r="G28" s="4"/>
      <c r="H28" s="52" t="str">
        <f>IF(OR(ISTEXT(G28),ISBLANK(G28)), "$   - ",ROUND(F28*G28,2))</f>
        <v xml:space="preserve">$   - </v>
      </c>
      <c r="I28" s="41"/>
    </row>
    <row r="29" spans="1:9" s="42" customFormat="1" ht="15" customHeight="1" thickBot="1" x14ac:dyDescent="0.25">
      <c r="A29" s="70"/>
      <c r="B29" s="71" t="s">
        <v>107</v>
      </c>
      <c r="C29" s="72" t="s">
        <v>82</v>
      </c>
      <c r="D29" s="59" t="s">
        <v>21</v>
      </c>
      <c r="E29" s="60" t="s">
        <v>1</v>
      </c>
      <c r="F29" s="66">
        <v>1</v>
      </c>
      <c r="G29" s="4"/>
      <c r="H29" s="52" t="str">
        <f>IF(OR(ISTEXT(G29),ISBLANK(G29)), "$   - ",ROUND(F29*G29,2))</f>
        <v xml:space="preserve">$   - </v>
      </c>
      <c r="I29" s="41"/>
    </row>
    <row r="30" spans="1:9" s="42" customFormat="1" ht="16.5" thickTop="1" thickBot="1" x14ac:dyDescent="0.25">
      <c r="A30" s="73"/>
      <c r="B30" s="74"/>
      <c r="C30" s="75"/>
      <c r="D30" s="75"/>
      <c r="E30" s="75"/>
      <c r="F30" s="76" t="s">
        <v>78</v>
      </c>
      <c r="G30" s="77"/>
      <c r="H30" s="78">
        <f>SUM(H5:H29)</f>
        <v>0</v>
      </c>
      <c r="I30" s="41"/>
    </row>
    <row r="31" spans="1:9" s="42" customFormat="1" ht="16.5" thickTop="1" thickBot="1" x14ac:dyDescent="0.25">
      <c r="A31" s="28" t="s">
        <v>13</v>
      </c>
      <c r="B31" s="79"/>
      <c r="C31" s="30" t="s">
        <v>68</v>
      </c>
      <c r="D31" s="31"/>
      <c r="E31" s="31"/>
      <c r="F31" s="31"/>
      <c r="G31" s="31"/>
      <c r="H31" s="32"/>
      <c r="I31" s="41"/>
    </row>
    <row r="32" spans="1:9" s="13" customFormat="1" ht="15" thickTop="1" x14ac:dyDescent="0.2">
      <c r="A32" s="35" t="s">
        <v>135</v>
      </c>
      <c r="B32" s="36" t="s">
        <v>95</v>
      </c>
      <c r="C32" s="37" t="s">
        <v>100</v>
      </c>
      <c r="D32" s="38" t="s">
        <v>23</v>
      </c>
      <c r="E32" s="39"/>
      <c r="F32" s="39"/>
      <c r="G32" s="1"/>
      <c r="H32" s="40"/>
      <c r="I32" s="12"/>
    </row>
    <row r="33" spans="1:15" s="13" customFormat="1" ht="11.45" customHeight="1" x14ac:dyDescent="0.2">
      <c r="A33" s="80"/>
      <c r="B33" s="44" t="s">
        <v>96</v>
      </c>
      <c r="C33" s="45" t="s">
        <v>24</v>
      </c>
      <c r="D33" s="39"/>
      <c r="E33" s="39"/>
      <c r="F33" s="39"/>
      <c r="G33" s="1"/>
      <c r="H33" s="40"/>
      <c r="I33" s="81"/>
      <c r="M33" s="82"/>
      <c r="N33" s="82"/>
      <c r="O33" s="82"/>
    </row>
    <row r="34" spans="1:15" s="42" customFormat="1" ht="25.5" x14ac:dyDescent="0.2">
      <c r="A34" s="43"/>
      <c r="B34" s="46" t="s">
        <v>97</v>
      </c>
      <c r="C34" s="47" t="s">
        <v>80</v>
      </c>
      <c r="D34" s="48"/>
      <c r="E34" s="49" t="s">
        <v>25</v>
      </c>
      <c r="F34" s="83">
        <v>7</v>
      </c>
      <c r="G34" s="4"/>
      <c r="H34" s="52" t="str">
        <f>IF(OR(ISTEXT(G34),ISBLANK(G34)), "$   - ",ROUND(F34*G34,2))</f>
        <v xml:space="preserve">$   - </v>
      </c>
      <c r="I34" s="84"/>
      <c r="M34" s="85"/>
      <c r="N34" s="85"/>
      <c r="O34" s="85"/>
    </row>
    <row r="35" spans="1:15" s="42" customFormat="1" ht="11.45" customHeight="1" x14ac:dyDescent="0.2">
      <c r="A35" s="80"/>
      <c r="B35" s="44" t="s">
        <v>98</v>
      </c>
      <c r="C35" s="45" t="s">
        <v>81</v>
      </c>
      <c r="D35" s="39"/>
      <c r="E35" s="39"/>
      <c r="F35" s="83"/>
      <c r="G35" s="51"/>
      <c r="H35" s="53"/>
      <c r="I35" s="84"/>
      <c r="M35" s="85"/>
      <c r="N35" s="85"/>
      <c r="O35" s="85"/>
    </row>
    <row r="36" spans="1:15" s="42" customFormat="1" ht="25.5" x14ac:dyDescent="0.2">
      <c r="A36" s="43"/>
      <c r="B36" s="46" t="s">
        <v>106</v>
      </c>
      <c r="C36" s="47" t="s">
        <v>80</v>
      </c>
      <c r="D36" s="48"/>
      <c r="E36" s="49" t="s">
        <v>25</v>
      </c>
      <c r="F36" s="83">
        <v>91</v>
      </c>
      <c r="G36" s="4"/>
      <c r="H36" s="52" t="str">
        <f>IF(OR(ISTEXT(G36),ISBLANK(G36)), "$   - ",ROUND(F36*G36,2))</f>
        <v xml:space="preserve">$   - </v>
      </c>
      <c r="I36" s="84"/>
      <c r="M36" s="85"/>
      <c r="N36" s="85"/>
      <c r="O36" s="85"/>
    </row>
    <row r="37" spans="1:15" s="42" customFormat="1" ht="12.75" x14ac:dyDescent="0.2">
      <c r="A37" s="86"/>
      <c r="B37" s="44" t="s">
        <v>99</v>
      </c>
      <c r="C37" s="45" t="s">
        <v>110</v>
      </c>
      <c r="D37" s="39"/>
      <c r="E37" s="39"/>
      <c r="F37" s="83"/>
      <c r="G37" s="51"/>
      <c r="H37" s="52"/>
      <c r="I37" s="84"/>
      <c r="M37" s="85"/>
      <c r="N37" s="85"/>
      <c r="O37" s="85"/>
    </row>
    <row r="38" spans="1:15" s="42" customFormat="1" ht="25.5" x14ac:dyDescent="0.2">
      <c r="A38" s="80"/>
      <c r="B38" s="87" t="s">
        <v>107</v>
      </c>
      <c r="C38" s="47" t="s">
        <v>80</v>
      </c>
      <c r="D38" s="48"/>
      <c r="E38" s="49" t="s">
        <v>25</v>
      </c>
      <c r="F38" s="83">
        <v>2</v>
      </c>
      <c r="G38" s="4"/>
      <c r="H38" s="52" t="str">
        <f>IF(OR(ISTEXT(G38),ISBLANK(G38)), "$   - ",ROUND(F38*G38,2))</f>
        <v xml:space="preserve">$   - </v>
      </c>
      <c r="I38" s="84"/>
      <c r="M38" s="85"/>
      <c r="N38" s="85"/>
      <c r="O38" s="85"/>
    </row>
    <row r="39" spans="1:15" s="85" customFormat="1" ht="12.75" x14ac:dyDescent="0.2">
      <c r="A39" s="43" t="s">
        <v>135</v>
      </c>
      <c r="B39" s="44" t="s">
        <v>103</v>
      </c>
      <c r="C39" s="37" t="s">
        <v>101</v>
      </c>
      <c r="D39" s="38" t="s">
        <v>23</v>
      </c>
      <c r="E39" s="39"/>
      <c r="F39" s="83"/>
      <c r="G39" s="51"/>
      <c r="H39" s="52"/>
      <c r="I39" s="84"/>
      <c r="J39" s="42"/>
      <c r="K39" s="42"/>
      <c r="L39" s="42"/>
    </row>
    <row r="40" spans="1:15" s="85" customFormat="1" ht="12.75" x14ac:dyDescent="0.2">
      <c r="A40" s="80"/>
      <c r="B40" s="44" t="s">
        <v>96</v>
      </c>
      <c r="C40" s="45" t="s">
        <v>83</v>
      </c>
      <c r="D40" s="59"/>
      <c r="E40" s="60" t="s">
        <v>1</v>
      </c>
      <c r="F40" s="83">
        <v>1</v>
      </c>
      <c r="G40" s="4"/>
      <c r="H40" s="52" t="str">
        <f>IF(OR(ISTEXT(G40),ISBLANK(G40)), "$   - ",ROUND(F40*G40,2))</f>
        <v xml:space="preserve">$   - </v>
      </c>
      <c r="I40" s="84"/>
      <c r="J40" s="42"/>
      <c r="K40" s="42"/>
      <c r="L40" s="42"/>
    </row>
    <row r="41" spans="1:15" s="85" customFormat="1" ht="12.75" x14ac:dyDescent="0.2">
      <c r="A41" s="43" t="s">
        <v>135</v>
      </c>
      <c r="B41" s="44" t="s">
        <v>104</v>
      </c>
      <c r="C41" s="37" t="s">
        <v>105</v>
      </c>
      <c r="D41" s="38" t="s">
        <v>23</v>
      </c>
      <c r="E41" s="39"/>
      <c r="F41" s="83"/>
      <c r="G41" s="51"/>
      <c r="H41" s="52"/>
      <c r="I41" s="84"/>
      <c r="J41" s="42"/>
      <c r="K41" s="42"/>
      <c r="L41" s="42"/>
    </row>
    <row r="42" spans="1:15" s="85" customFormat="1" ht="12.75" x14ac:dyDescent="0.2">
      <c r="A42" s="86"/>
      <c r="B42" s="44" t="s">
        <v>96</v>
      </c>
      <c r="C42" s="45" t="s">
        <v>24</v>
      </c>
      <c r="D42" s="59" t="s">
        <v>21</v>
      </c>
      <c r="E42" s="60" t="s">
        <v>1</v>
      </c>
      <c r="F42" s="83">
        <v>1</v>
      </c>
      <c r="G42" s="4"/>
      <c r="H42" s="52" t="str">
        <f>IF(OR(ISTEXT(G42),ISBLANK(G42)), "$   - ",ROUND(F42*G42,2))</f>
        <v xml:space="preserve">$   - </v>
      </c>
      <c r="I42" s="84"/>
      <c r="J42" s="42"/>
      <c r="K42" s="42"/>
      <c r="L42" s="42"/>
    </row>
    <row r="43" spans="1:15" s="85" customFormat="1" ht="12.75" x14ac:dyDescent="0.2">
      <c r="A43" s="80"/>
      <c r="B43" s="44" t="s">
        <v>98</v>
      </c>
      <c r="C43" s="45" t="s">
        <v>81</v>
      </c>
      <c r="D43" s="59" t="s">
        <v>21</v>
      </c>
      <c r="E43" s="60" t="s">
        <v>1</v>
      </c>
      <c r="F43" s="83">
        <v>2</v>
      </c>
      <c r="G43" s="4"/>
      <c r="H43" s="52" t="str">
        <f>IF(OR(ISTEXT(G43),ISBLANK(G43)), "$   - ",ROUND(F43*G43,2))</f>
        <v xml:space="preserve">$   - </v>
      </c>
      <c r="I43" s="84"/>
      <c r="J43" s="42"/>
      <c r="K43" s="42"/>
      <c r="L43" s="42"/>
    </row>
    <row r="44" spans="1:15" s="85" customFormat="1" ht="12.75" x14ac:dyDescent="0.2">
      <c r="A44" s="43" t="s">
        <v>135</v>
      </c>
      <c r="B44" s="44" t="s">
        <v>108</v>
      </c>
      <c r="C44" s="37" t="s">
        <v>102</v>
      </c>
      <c r="D44" s="38" t="s">
        <v>23</v>
      </c>
      <c r="E44" s="39"/>
      <c r="F44" s="83"/>
      <c r="G44" s="51"/>
      <c r="H44" s="52"/>
      <c r="I44" s="84"/>
      <c r="J44" s="42"/>
      <c r="K44" s="42"/>
      <c r="L44" s="42"/>
    </row>
    <row r="45" spans="1:15" s="85" customFormat="1" ht="12.75" x14ac:dyDescent="0.2">
      <c r="A45" s="43"/>
      <c r="B45" s="44" t="s">
        <v>96</v>
      </c>
      <c r="C45" s="45" t="s">
        <v>85</v>
      </c>
      <c r="D45" s="59" t="s">
        <v>21</v>
      </c>
      <c r="E45" s="39"/>
      <c r="F45" s="39"/>
      <c r="G45" s="51"/>
      <c r="H45" s="52"/>
      <c r="I45" s="84"/>
      <c r="J45" s="42"/>
      <c r="K45" s="42"/>
      <c r="L45" s="42"/>
    </row>
    <row r="46" spans="1:15" s="85" customFormat="1" ht="12.75" x14ac:dyDescent="0.2">
      <c r="A46" s="80"/>
      <c r="B46" s="46" t="s">
        <v>97</v>
      </c>
      <c r="C46" s="88" t="s">
        <v>111</v>
      </c>
      <c r="D46" s="59" t="s">
        <v>21</v>
      </c>
      <c r="E46" s="60" t="s">
        <v>1</v>
      </c>
      <c r="F46" s="83">
        <v>2</v>
      </c>
      <c r="G46" s="4"/>
      <c r="H46" s="52" t="str">
        <f>IF(OR(ISTEXT(G46),ISBLANK(G46)), "$   - ",ROUND(F46*G46,2))</f>
        <v xml:space="preserve">$   - </v>
      </c>
      <c r="I46" s="84"/>
      <c r="J46" s="42"/>
      <c r="K46" s="42"/>
      <c r="L46" s="42"/>
    </row>
    <row r="47" spans="1:15" s="42" customFormat="1" ht="12.75" x14ac:dyDescent="0.2">
      <c r="A47" s="43"/>
      <c r="B47" s="46" t="s">
        <v>106</v>
      </c>
      <c r="C47" s="89" t="s">
        <v>112</v>
      </c>
      <c r="D47" s="59" t="s">
        <v>21</v>
      </c>
      <c r="E47" s="60" t="s">
        <v>1</v>
      </c>
      <c r="F47" s="83">
        <v>1</v>
      </c>
      <c r="G47" s="4"/>
      <c r="H47" s="52" t="str">
        <f>IF(OR(ISTEXT(G47),ISBLANK(G47)), "$   - ",ROUND(F47*G47,2))</f>
        <v xml:space="preserve">$   - </v>
      </c>
      <c r="I47" s="84"/>
      <c r="M47" s="85"/>
      <c r="N47" s="85"/>
      <c r="O47" s="85"/>
    </row>
    <row r="48" spans="1:15" s="42" customFormat="1" ht="12.75" x14ac:dyDescent="0.2">
      <c r="A48" s="86"/>
      <c r="B48" s="44" t="s">
        <v>98</v>
      </c>
      <c r="C48" s="45" t="s">
        <v>86</v>
      </c>
      <c r="D48" s="39"/>
      <c r="E48" s="39"/>
      <c r="F48" s="39"/>
      <c r="G48" s="51"/>
      <c r="H48" s="52"/>
      <c r="I48" s="84"/>
      <c r="M48" s="85"/>
      <c r="N48" s="85"/>
      <c r="O48" s="85"/>
    </row>
    <row r="49" spans="1:15" s="42" customFormat="1" ht="12.75" x14ac:dyDescent="0.2">
      <c r="A49" s="80"/>
      <c r="B49" s="46" t="s">
        <v>97</v>
      </c>
      <c r="C49" s="88" t="s">
        <v>113</v>
      </c>
      <c r="D49" s="59" t="s">
        <v>21</v>
      </c>
      <c r="E49" s="60" t="s">
        <v>1</v>
      </c>
      <c r="F49" s="83">
        <v>2</v>
      </c>
      <c r="G49" s="4"/>
      <c r="H49" s="52" t="str">
        <f>IF(OR(ISTEXT(G49),ISBLANK(G49)), "$   - ",ROUND(F49*G49,2))</f>
        <v xml:space="preserve">$   - </v>
      </c>
      <c r="I49" s="84"/>
      <c r="M49" s="85"/>
      <c r="N49" s="85"/>
      <c r="O49" s="85"/>
    </row>
    <row r="50" spans="1:15" s="42" customFormat="1" ht="12.75" x14ac:dyDescent="0.2">
      <c r="A50" s="80"/>
      <c r="B50" s="44" t="s">
        <v>99</v>
      </c>
      <c r="C50" s="45" t="s">
        <v>132</v>
      </c>
      <c r="D50" s="59"/>
      <c r="E50" s="60"/>
      <c r="F50" s="90"/>
      <c r="G50" s="51"/>
      <c r="H50" s="52"/>
      <c r="I50" s="84"/>
      <c r="M50" s="85"/>
      <c r="N50" s="85"/>
      <c r="O50" s="85"/>
    </row>
    <row r="51" spans="1:15" s="42" customFormat="1" ht="12.75" x14ac:dyDescent="0.2">
      <c r="A51" s="80"/>
      <c r="B51" s="46" t="s">
        <v>97</v>
      </c>
      <c r="C51" s="88" t="s">
        <v>189</v>
      </c>
      <c r="D51" s="59" t="s">
        <v>21</v>
      </c>
      <c r="E51" s="60" t="s">
        <v>1</v>
      </c>
      <c r="F51" s="83">
        <v>2</v>
      </c>
      <c r="G51" s="4"/>
      <c r="H51" s="52" t="str">
        <f t="shared" ref="H51" si="2">IF(OR(ISTEXT(G51),ISBLANK(G51)), "$   - ",ROUND(F51*G51,2))</f>
        <v xml:space="preserve">$   - </v>
      </c>
      <c r="I51" s="84"/>
      <c r="M51" s="85"/>
      <c r="N51" s="85"/>
      <c r="O51" s="85"/>
    </row>
    <row r="52" spans="1:15" s="42" customFormat="1" ht="12.75" x14ac:dyDescent="0.2">
      <c r="A52" s="43" t="s">
        <v>135</v>
      </c>
      <c r="B52" s="91">
        <v>5</v>
      </c>
      <c r="C52" s="37" t="s">
        <v>114</v>
      </c>
      <c r="D52" s="38" t="s">
        <v>23</v>
      </c>
      <c r="E52" s="39"/>
      <c r="F52" s="39"/>
      <c r="G52" s="51"/>
      <c r="H52" s="52"/>
      <c r="I52" s="84"/>
      <c r="M52" s="85"/>
      <c r="N52" s="85"/>
      <c r="O52" s="85"/>
    </row>
    <row r="53" spans="1:15" s="42" customFormat="1" ht="12.75" x14ac:dyDescent="0.2">
      <c r="A53" s="80"/>
      <c r="B53" s="44" t="s">
        <v>96</v>
      </c>
      <c r="C53" s="45" t="s">
        <v>27</v>
      </c>
      <c r="D53" s="59" t="s">
        <v>21</v>
      </c>
      <c r="E53" s="60" t="s">
        <v>1</v>
      </c>
      <c r="F53" s="83">
        <v>5</v>
      </c>
      <c r="G53" s="4"/>
      <c r="H53" s="52" t="str">
        <f>IF(OR(ISTEXT(G53),ISBLANK(G53)), "$   - ",ROUND(F53*G53,2))</f>
        <v xml:space="preserve">$   - </v>
      </c>
      <c r="I53" s="84"/>
      <c r="M53" s="85"/>
      <c r="N53" s="85"/>
      <c r="O53" s="85"/>
    </row>
    <row r="54" spans="1:15" s="42" customFormat="1" ht="25.5" x14ac:dyDescent="0.2">
      <c r="A54" s="43" t="s">
        <v>135</v>
      </c>
      <c r="B54" s="44" t="s">
        <v>136</v>
      </c>
      <c r="C54" s="92" t="s">
        <v>91</v>
      </c>
      <c r="D54" s="48" t="s">
        <v>23</v>
      </c>
      <c r="E54" s="39"/>
      <c r="F54" s="39"/>
      <c r="G54" s="51"/>
      <c r="H54" s="52"/>
      <c r="I54" s="84"/>
      <c r="M54" s="85"/>
      <c r="N54" s="85"/>
      <c r="O54" s="85"/>
    </row>
    <row r="55" spans="1:15" s="42" customFormat="1" ht="12.75" x14ac:dyDescent="0.2">
      <c r="A55" s="43"/>
      <c r="B55" s="44" t="s">
        <v>96</v>
      </c>
      <c r="C55" s="45" t="s">
        <v>92</v>
      </c>
      <c r="D55" s="39"/>
      <c r="E55" s="39"/>
      <c r="F55" s="39"/>
      <c r="G55" s="51"/>
      <c r="H55" s="52"/>
      <c r="I55" s="84"/>
      <c r="M55" s="85"/>
      <c r="N55" s="85"/>
      <c r="O55" s="85"/>
    </row>
    <row r="56" spans="1:15" s="42" customFormat="1" ht="12.75" x14ac:dyDescent="0.2">
      <c r="A56" s="86"/>
      <c r="B56" s="46" t="s">
        <v>97</v>
      </c>
      <c r="C56" s="88" t="s">
        <v>24</v>
      </c>
      <c r="D56" s="59" t="s">
        <v>21</v>
      </c>
      <c r="E56" s="60" t="s">
        <v>1</v>
      </c>
      <c r="F56" s="83">
        <v>1</v>
      </c>
      <c r="G56" s="4"/>
      <c r="H56" s="52" t="str">
        <f>IF(OR(ISTEXT(G56),ISBLANK(G56)), "$   - ",ROUND(F56*G56,2))</f>
        <v xml:space="preserve">$   - </v>
      </c>
      <c r="I56" s="84"/>
      <c r="M56" s="85"/>
      <c r="N56" s="85"/>
      <c r="O56" s="85"/>
    </row>
    <row r="57" spans="1:15" s="42" customFormat="1" ht="12.75" x14ac:dyDescent="0.2">
      <c r="A57" s="70"/>
      <c r="B57" s="93" t="s">
        <v>106</v>
      </c>
      <c r="C57" s="88" t="s">
        <v>81</v>
      </c>
      <c r="D57" s="59" t="s">
        <v>21</v>
      </c>
      <c r="E57" s="60" t="s">
        <v>1</v>
      </c>
      <c r="F57" s="83">
        <v>1</v>
      </c>
      <c r="G57" s="4"/>
      <c r="H57" s="52" t="str">
        <f>IF(OR(ISTEXT(G57),ISBLANK(G57)), "$   - ",ROUND(F57*G57,2))</f>
        <v xml:space="preserve">$   - </v>
      </c>
      <c r="I57" s="84"/>
      <c r="M57" s="85"/>
      <c r="N57" s="85"/>
      <c r="O57" s="85"/>
    </row>
    <row r="58" spans="1:15" s="42" customFormat="1" ht="12.75" x14ac:dyDescent="0.2">
      <c r="A58" s="94"/>
      <c r="B58" s="95" t="s">
        <v>98</v>
      </c>
      <c r="C58" s="45" t="s">
        <v>93</v>
      </c>
      <c r="D58" s="39"/>
      <c r="E58" s="39"/>
      <c r="F58" s="39"/>
      <c r="G58" s="51"/>
      <c r="H58" s="52"/>
      <c r="I58" s="84"/>
      <c r="M58" s="85"/>
      <c r="N58" s="85"/>
      <c r="O58" s="85"/>
    </row>
    <row r="59" spans="1:15" s="42" customFormat="1" ht="12.75" x14ac:dyDescent="0.2">
      <c r="A59" s="70"/>
      <c r="B59" s="93" t="s">
        <v>97</v>
      </c>
      <c r="C59" s="88" t="s">
        <v>110</v>
      </c>
      <c r="D59" s="59" t="s">
        <v>21</v>
      </c>
      <c r="E59" s="60" t="s">
        <v>1</v>
      </c>
      <c r="F59" s="83">
        <v>1</v>
      </c>
      <c r="G59" s="4"/>
      <c r="H59" s="52" t="str">
        <f>IF(OR(ISTEXT(G59),ISBLANK(G59)), "$   - ",ROUND(F59*G59,2))</f>
        <v xml:space="preserve">$   - </v>
      </c>
      <c r="I59" s="84"/>
      <c r="M59" s="85"/>
      <c r="N59" s="85"/>
      <c r="O59" s="85"/>
    </row>
    <row r="60" spans="1:15" s="42" customFormat="1" ht="25.5" x14ac:dyDescent="0.2">
      <c r="A60" s="43" t="s">
        <v>135</v>
      </c>
      <c r="B60" s="95" t="s">
        <v>137</v>
      </c>
      <c r="C60" s="92" t="s">
        <v>115</v>
      </c>
      <c r="D60" s="48" t="s">
        <v>23</v>
      </c>
      <c r="E60" s="39"/>
      <c r="F60" s="39"/>
      <c r="G60" s="51"/>
      <c r="H60" s="52"/>
      <c r="I60" s="84"/>
      <c r="M60" s="85"/>
      <c r="N60" s="85"/>
      <c r="O60" s="85"/>
    </row>
    <row r="61" spans="1:15" s="42" customFormat="1" ht="12.75" x14ac:dyDescent="0.2">
      <c r="A61" s="86"/>
      <c r="B61" s="44" t="s">
        <v>96</v>
      </c>
      <c r="C61" s="45" t="s">
        <v>27</v>
      </c>
      <c r="D61" s="59" t="s">
        <v>21</v>
      </c>
      <c r="E61" s="60" t="s">
        <v>1</v>
      </c>
      <c r="F61" s="83">
        <v>5</v>
      </c>
      <c r="G61" s="4"/>
      <c r="H61" s="52" t="str">
        <f>IF(OR(ISTEXT(G61),ISBLANK(G61)), "$   - ",ROUND(F61*G61,2))</f>
        <v xml:space="preserve">$   - </v>
      </c>
      <c r="I61" s="84"/>
      <c r="M61" s="85"/>
      <c r="N61" s="85"/>
      <c r="O61" s="85"/>
    </row>
    <row r="62" spans="1:15" s="42" customFormat="1" ht="12.75" x14ac:dyDescent="0.2">
      <c r="A62" s="43" t="s">
        <v>135</v>
      </c>
      <c r="B62" s="44" t="s">
        <v>138</v>
      </c>
      <c r="C62" s="96" t="s">
        <v>116</v>
      </c>
      <c r="D62" s="38" t="s">
        <v>23</v>
      </c>
      <c r="E62" s="39"/>
      <c r="F62" s="83"/>
      <c r="G62" s="51"/>
      <c r="H62" s="52"/>
      <c r="I62" s="84"/>
      <c r="M62" s="85"/>
      <c r="N62" s="85"/>
      <c r="O62" s="85"/>
    </row>
    <row r="63" spans="1:15" s="42" customFormat="1" ht="12.75" x14ac:dyDescent="0.2">
      <c r="A63" s="43"/>
      <c r="B63" s="44" t="s">
        <v>96</v>
      </c>
      <c r="C63" s="97" t="s">
        <v>117</v>
      </c>
      <c r="D63" s="59" t="s">
        <v>21</v>
      </c>
      <c r="E63" s="98" t="s">
        <v>1</v>
      </c>
      <c r="F63" s="83">
        <v>5</v>
      </c>
      <c r="G63" s="4"/>
      <c r="H63" s="52" t="str">
        <f t="shared" ref="H63" si="3">IF(OR(ISTEXT(G63),ISBLANK(G63)), "$   - ",ROUND(F63*G63,2))</f>
        <v xml:space="preserve">$   - </v>
      </c>
      <c r="I63" s="84"/>
      <c r="M63" s="85"/>
      <c r="N63" s="85"/>
      <c r="O63" s="85"/>
    </row>
    <row r="64" spans="1:15" s="42" customFormat="1" ht="12.75" x14ac:dyDescent="0.2">
      <c r="A64" s="43" t="s">
        <v>135</v>
      </c>
      <c r="B64" s="44" t="s">
        <v>142</v>
      </c>
      <c r="C64" s="37" t="s">
        <v>45</v>
      </c>
      <c r="D64" s="38" t="s">
        <v>149</v>
      </c>
      <c r="E64" s="99"/>
      <c r="F64" s="83"/>
      <c r="G64" s="51"/>
      <c r="H64" s="52"/>
      <c r="I64" s="84"/>
      <c r="M64" s="85"/>
      <c r="N64" s="85"/>
      <c r="O64" s="85"/>
    </row>
    <row r="65" spans="1:15" s="42" customFormat="1" ht="12.75" x14ac:dyDescent="0.2">
      <c r="A65" s="43"/>
      <c r="B65" s="44" t="s">
        <v>96</v>
      </c>
      <c r="C65" s="47" t="s">
        <v>46</v>
      </c>
      <c r="D65" s="59"/>
      <c r="E65" s="60" t="s">
        <v>148</v>
      </c>
      <c r="F65" s="83">
        <v>175</v>
      </c>
      <c r="G65" s="4"/>
      <c r="H65" s="52" t="str">
        <f t="shared" ref="H65" si="4">IF(OR(ISTEXT(G65),ISBLANK(G65)), "$   - ",ROUND(F65*G65,2))</f>
        <v xml:space="preserve">$   - </v>
      </c>
      <c r="I65" s="84"/>
      <c r="M65" s="85"/>
      <c r="N65" s="85"/>
      <c r="O65" s="85"/>
    </row>
    <row r="66" spans="1:15" s="42" customFormat="1" ht="12.75" x14ac:dyDescent="0.2">
      <c r="A66" s="43" t="s">
        <v>135</v>
      </c>
      <c r="B66" s="44" t="s">
        <v>143</v>
      </c>
      <c r="C66" s="37" t="s">
        <v>146</v>
      </c>
      <c r="D66" s="38" t="s">
        <v>58</v>
      </c>
      <c r="E66" s="39"/>
      <c r="F66" s="63"/>
      <c r="G66" s="51"/>
      <c r="H66" s="52"/>
      <c r="I66" s="84"/>
      <c r="M66" s="85"/>
      <c r="N66" s="85"/>
      <c r="O66" s="85"/>
    </row>
    <row r="67" spans="1:15" s="42" customFormat="1" ht="12.75" x14ac:dyDescent="0.2">
      <c r="A67" s="43"/>
      <c r="B67" s="44" t="s">
        <v>96</v>
      </c>
      <c r="C67" s="45" t="s">
        <v>150</v>
      </c>
      <c r="D67" s="59" t="s">
        <v>21</v>
      </c>
      <c r="E67" s="60" t="s">
        <v>148</v>
      </c>
      <c r="F67" s="63">
        <v>10</v>
      </c>
      <c r="G67" s="4"/>
      <c r="H67" s="52" t="str">
        <f t="shared" ref="H67:H72" si="5">IF(OR(ISTEXT(G67),ISBLANK(G67)), "$   - ",ROUND(F67*G67,2))</f>
        <v xml:space="preserve">$   - </v>
      </c>
      <c r="I67" s="84"/>
      <c r="M67" s="85"/>
      <c r="N67" s="85"/>
      <c r="O67" s="85"/>
    </row>
    <row r="68" spans="1:15" s="42" customFormat="1" ht="12.75" x14ac:dyDescent="0.2">
      <c r="A68" s="43" t="s">
        <v>135</v>
      </c>
      <c r="B68" s="44" t="s">
        <v>144</v>
      </c>
      <c r="C68" s="37" t="s">
        <v>51</v>
      </c>
      <c r="D68" s="38" t="s">
        <v>159</v>
      </c>
      <c r="E68" s="98"/>
      <c r="F68" s="63"/>
      <c r="G68" s="51"/>
      <c r="H68" s="52"/>
      <c r="I68" s="84"/>
      <c r="M68" s="85"/>
      <c r="N68" s="85"/>
      <c r="O68" s="85"/>
    </row>
    <row r="69" spans="1:15" s="42" customFormat="1" ht="12.75" x14ac:dyDescent="0.2">
      <c r="A69" s="43"/>
      <c r="B69" s="44" t="s">
        <v>96</v>
      </c>
      <c r="C69" s="45" t="s">
        <v>152</v>
      </c>
      <c r="D69" s="59" t="s">
        <v>21</v>
      </c>
      <c r="E69" s="60" t="s">
        <v>25</v>
      </c>
      <c r="F69" s="63">
        <v>25</v>
      </c>
      <c r="G69" s="4"/>
      <c r="H69" s="52" t="str">
        <f t="shared" si="5"/>
        <v xml:space="preserve">$   - </v>
      </c>
      <c r="I69" s="84"/>
      <c r="M69" s="85"/>
      <c r="N69" s="85"/>
      <c r="O69" s="85"/>
    </row>
    <row r="70" spans="1:15" s="42" customFormat="1" ht="12.75" x14ac:dyDescent="0.2">
      <c r="A70" s="43"/>
      <c r="B70" s="44" t="s">
        <v>98</v>
      </c>
      <c r="C70" s="45" t="s">
        <v>154</v>
      </c>
      <c r="D70" s="59" t="s">
        <v>21</v>
      </c>
      <c r="E70" s="60" t="s">
        <v>25</v>
      </c>
      <c r="F70" s="63">
        <v>10</v>
      </c>
      <c r="G70" s="4"/>
      <c r="H70" s="52" t="str">
        <f t="shared" si="5"/>
        <v xml:space="preserve">$   - </v>
      </c>
      <c r="I70" s="84"/>
      <c r="M70" s="85"/>
      <c r="N70" s="85"/>
      <c r="O70" s="85"/>
    </row>
    <row r="71" spans="1:15" s="42" customFormat="1" ht="12.75" x14ac:dyDescent="0.2">
      <c r="A71" s="43"/>
      <c r="B71" s="44" t="s">
        <v>99</v>
      </c>
      <c r="C71" s="45" t="s">
        <v>151</v>
      </c>
      <c r="D71" s="59" t="s">
        <v>21</v>
      </c>
      <c r="E71" s="60" t="s">
        <v>25</v>
      </c>
      <c r="F71" s="63">
        <v>7</v>
      </c>
      <c r="G71" s="4"/>
      <c r="H71" s="52" t="str">
        <f t="shared" si="5"/>
        <v xml:space="preserve">$   - </v>
      </c>
      <c r="I71" s="84"/>
      <c r="M71" s="85"/>
      <c r="N71" s="85"/>
      <c r="O71" s="85"/>
    </row>
    <row r="72" spans="1:15" s="42" customFormat="1" ht="26.25" thickBot="1" x14ac:dyDescent="0.25">
      <c r="A72" s="43" t="s">
        <v>135</v>
      </c>
      <c r="B72" s="44" t="s">
        <v>153</v>
      </c>
      <c r="C72" s="92" t="s">
        <v>155</v>
      </c>
      <c r="D72" s="48" t="s">
        <v>53</v>
      </c>
      <c r="E72" s="49" t="s">
        <v>148</v>
      </c>
      <c r="F72" s="63">
        <v>175</v>
      </c>
      <c r="G72" s="4"/>
      <c r="H72" s="52" t="str">
        <f t="shared" si="5"/>
        <v xml:space="preserve">$   - </v>
      </c>
      <c r="I72" s="84"/>
      <c r="M72" s="85"/>
      <c r="N72" s="85"/>
      <c r="O72" s="85"/>
    </row>
    <row r="73" spans="1:15" s="42" customFormat="1" ht="16.5" thickTop="1" thickBot="1" x14ac:dyDescent="0.25">
      <c r="A73" s="73"/>
      <c r="B73" s="74"/>
      <c r="C73" s="75"/>
      <c r="D73" s="75"/>
      <c r="E73" s="75"/>
      <c r="F73" s="76" t="s">
        <v>77</v>
      </c>
      <c r="G73" s="77"/>
      <c r="H73" s="78">
        <f>SUM(H32:H72)</f>
        <v>0</v>
      </c>
      <c r="I73" s="84"/>
      <c r="M73" s="85"/>
      <c r="N73" s="85"/>
      <c r="O73" s="85"/>
    </row>
    <row r="74" spans="1:15" s="42" customFormat="1" ht="15" customHeight="1" thickTop="1" thickBot="1" x14ac:dyDescent="0.25">
      <c r="A74" s="28" t="s">
        <v>14</v>
      </c>
      <c r="B74" s="29"/>
      <c r="C74" s="30" t="s">
        <v>69</v>
      </c>
      <c r="D74" s="31"/>
      <c r="E74" s="31"/>
      <c r="F74" s="31"/>
      <c r="G74" s="31"/>
      <c r="H74" s="32"/>
      <c r="I74" s="84"/>
      <c r="M74" s="85"/>
      <c r="N74" s="85"/>
      <c r="O74" s="85"/>
    </row>
    <row r="75" spans="1:15" s="13" customFormat="1" ht="15" thickTop="1" x14ac:dyDescent="0.2">
      <c r="A75" s="43" t="s">
        <v>139</v>
      </c>
      <c r="B75" s="36" t="s">
        <v>95</v>
      </c>
      <c r="C75" s="37" t="s">
        <v>100</v>
      </c>
      <c r="D75" s="48" t="s">
        <v>23</v>
      </c>
      <c r="E75" s="39"/>
      <c r="F75" s="39"/>
      <c r="G75" s="51"/>
      <c r="H75" s="40"/>
      <c r="I75" s="12"/>
    </row>
    <row r="76" spans="1:15" s="13" customFormat="1" ht="11.45" customHeight="1" x14ac:dyDescent="0.2">
      <c r="A76" s="86"/>
      <c r="B76" s="44" t="s">
        <v>96</v>
      </c>
      <c r="C76" s="45" t="s">
        <v>24</v>
      </c>
      <c r="D76" s="48"/>
      <c r="E76" s="39"/>
      <c r="F76" s="63"/>
      <c r="G76" s="51"/>
      <c r="H76" s="40"/>
      <c r="I76" s="12"/>
    </row>
    <row r="77" spans="1:15" s="13" customFormat="1" ht="30" customHeight="1" x14ac:dyDescent="0.2">
      <c r="A77" s="80"/>
      <c r="B77" s="46" t="s">
        <v>97</v>
      </c>
      <c r="C77" s="47" t="s">
        <v>80</v>
      </c>
      <c r="D77" s="48"/>
      <c r="E77" s="49" t="s">
        <v>25</v>
      </c>
      <c r="F77" s="83">
        <v>12</v>
      </c>
      <c r="G77" s="4"/>
      <c r="H77" s="52" t="str">
        <f>IF(OR(ISTEXT(G77),ISBLANK(G77)), "$   - ",ROUND(F77*G77,2))</f>
        <v xml:space="preserve">$   - </v>
      </c>
      <c r="I77" s="81"/>
      <c r="M77" s="82"/>
      <c r="N77" s="82"/>
      <c r="O77" s="82"/>
    </row>
    <row r="78" spans="1:15" s="42" customFormat="1" ht="25.5" x14ac:dyDescent="0.2">
      <c r="A78" s="80"/>
      <c r="B78" s="46" t="s">
        <v>106</v>
      </c>
      <c r="C78" s="47" t="s">
        <v>122</v>
      </c>
      <c r="D78" s="48"/>
      <c r="E78" s="49" t="s">
        <v>25</v>
      </c>
      <c r="F78" s="83">
        <v>92</v>
      </c>
      <c r="G78" s="4"/>
      <c r="H78" s="52" t="str">
        <f>IF(OR(ISTEXT(G78),ISBLANK(G78)), "$   - ",ROUND(F78*G78,2))</f>
        <v xml:space="preserve">$   - </v>
      </c>
      <c r="I78" s="84"/>
      <c r="M78" s="85"/>
      <c r="N78" s="85"/>
      <c r="O78" s="85"/>
    </row>
    <row r="79" spans="1:15" s="42" customFormat="1" ht="12.75" x14ac:dyDescent="0.2">
      <c r="A79" s="43" t="s">
        <v>139</v>
      </c>
      <c r="B79" s="44" t="s">
        <v>103</v>
      </c>
      <c r="C79" s="37" t="s">
        <v>101</v>
      </c>
      <c r="D79" s="48" t="s">
        <v>23</v>
      </c>
      <c r="E79" s="39"/>
      <c r="F79" s="39"/>
      <c r="G79" s="51"/>
      <c r="H79" s="52"/>
      <c r="I79" s="84"/>
      <c r="M79" s="85"/>
      <c r="N79" s="85"/>
      <c r="O79" s="85"/>
    </row>
    <row r="80" spans="1:15" s="42" customFormat="1" ht="11.45" customHeight="1" x14ac:dyDescent="0.2">
      <c r="A80" s="80"/>
      <c r="B80" s="44" t="s">
        <v>96</v>
      </c>
      <c r="C80" s="45" t="s">
        <v>119</v>
      </c>
      <c r="D80" s="48" t="s">
        <v>21</v>
      </c>
      <c r="E80" s="49" t="s">
        <v>1</v>
      </c>
      <c r="F80" s="83">
        <v>1</v>
      </c>
      <c r="G80" s="4"/>
      <c r="H80" s="52" t="str">
        <f>IF(OR(ISTEXT(G80),ISBLANK(G80)), "$   - ",ROUND(F80*G80,2))</f>
        <v xml:space="preserve">$   - </v>
      </c>
      <c r="I80" s="84"/>
      <c r="M80" s="85"/>
      <c r="N80" s="85"/>
      <c r="O80" s="85"/>
    </row>
    <row r="81" spans="1:15" s="42" customFormat="1" ht="12.75" x14ac:dyDescent="0.2">
      <c r="A81" s="43" t="s">
        <v>139</v>
      </c>
      <c r="B81" s="44" t="s">
        <v>104</v>
      </c>
      <c r="C81" s="37" t="s">
        <v>105</v>
      </c>
      <c r="D81" s="48" t="s">
        <v>23</v>
      </c>
      <c r="E81" s="39"/>
      <c r="F81" s="39"/>
      <c r="G81" s="51"/>
      <c r="H81" s="52"/>
      <c r="I81" s="84"/>
      <c r="M81" s="85"/>
      <c r="N81" s="85"/>
      <c r="O81" s="85"/>
    </row>
    <row r="82" spans="1:15" s="42" customFormat="1" ht="12.75" x14ac:dyDescent="0.2">
      <c r="A82" s="86"/>
      <c r="B82" s="44" t="s">
        <v>96</v>
      </c>
      <c r="C82" s="45" t="s">
        <v>24</v>
      </c>
      <c r="D82" s="48" t="s">
        <v>21</v>
      </c>
      <c r="E82" s="49" t="s">
        <v>1</v>
      </c>
      <c r="F82" s="83">
        <v>2</v>
      </c>
      <c r="G82" s="4"/>
      <c r="H82" s="52" t="str">
        <f>IF(OR(ISTEXT(G82),ISBLANK(G82)), "$   - ",ROUND(F82*G82,2))</f>
        <v xml:space="preserve">$   - </v>
      </c>
      <c r="I82" s="84"/>
      <c r="M82" s="85"/>
      <c r="N82" s="85"/>
      <c r="O82" s="85"/>
    </row>
    <row r="83" spans="1:15" s="42" customFormat="1" ht="12.75" x14ac:dyDescent="0.2">
      <c r="A83" s="43" t="s">
        <v>139</v>
      </c>
      <c r="B83" s="44" t="s">
        <v>108</v>
      </c>
      <c r="C83" s="37" t="s">
        <v>102</v>
      </c>
      <c r="D83" s="48" t="s">
        <v>23</v>
      </c>
      <c r="E83" s="39"/>
      <c r="F83" s="39"/>
      <c r="G83" s="51"/>
      <c r="H83" s="52"/>
      <c r="I83" s="84"/>
      <c r="M83" s="85"/>
      <c r="N83" s="85"/>
      <c r="O83" s="85"/>
    </row>
    <row r="84" spans="1:15" s="42" customFormat="1" ht="12.75" x14ac:dyDescent="0.2">
      <c r="A84" s="80"/>
      <c r="B84" s="44" t="s">
        <v>96</v>
      </c>
      <c r="C84" s="45" t="s">
        <v>85</v>
      </c>
      <c r="D84" s="48"/>
      <c r="E84" s="39"/>
      <c r="F84" s="39"/>
      <c r="G84" s="51"/>
      <c r="H84" s="52"/>
      <c r="I84" s="84"/>
      <c r="M84" s="85"/>
      <c r="N84" s="85"/>
      <c r="O84" s="85"/>
    </row>
    <row r="85" spans="1:15" s="42" customFormat="1" ht="12.75" x14ac:dyDescent="0.2">
      <c r="A85" s="80"/>
      <c r="B85" s="46" t="s">
        <v>97</v>
      </c>
      <c r="C85" s="88" t="s">
        <v>123</v>
      </c>
      <c r="D85" s="48" t="s">
        <v>21</v>
      </c>
      <c r="E85" s="49" t="s">
        <v>1</v>
      </c>
      <c r="F85" s="83">
        <v>1</v>
      </c>
      <c r="G85" s="4"/>
      <c r="H85" s="52" t="str">
        <f t="shared" ref="H85" si="6">IF(OR(ISTEXT(G85),ISBLANK(G85)), "$   - ",ROUND(F85*G85,2))</f>
        <v xml:space="preserve">$   - </v>
      </c>
      <c r="I85" s="84"/>
      <c r="M85" s="85"/>
      <c r="N85" s="85"/>
      <c r="O85" s="85"/>
    </row>
    <row r="86" spans="1:15" s="85" customFormat="1" ht="12.75" x14ac:dyDescent="0.2">
      <c r="A86" s="86"/>
      <c r="B86" s="44" t="s">
        <v>98</v>
      </c>
      <c r="C86" s="45" t="s">
        <v>86</v>
      </c>
      <c r="D86" s="39"/>
      <c r="E86" s="39"/>
      <c r="F86" s="83"/>
      <c r="G86" s="51"/>
      <c r="H86" s="52"/>
      <c r="I86" s="84"/>
      <c r="J86" s="42"/>
      <c r="K86" s="42"/>
      <c r="L86" s="42"/>
    </row>
    <row r="87" spans="1:15" s="85" customFormat="1" ht="12.75" x14ac:dyDescent="0.2">
      <c r="A87" s="80"/>
      <c r="B87" s="46" t="s">
        <v>97</v>
      </c>
      <c r="C87" s="88" t="s">
        <v>120</v>
      </c>
      <c r="D87" s="48" t="s">
        <v>21</v>
      </c>
      <c r="E87" s="49" t="s">
        <v>1</v>
      </c>
      <c r="F87" s="83">
        <v>2</v>
      </c>
      <c r="G87" s="4"/>
      <c r="H87" s="52" t="str">
        <f>IF(OR(ISTEXT(G87),ISBLANK(G87)), "$   - ",ROUND(F87*G87,2))</f>
        <v xml:space="preserve">$   - </v>
      </c>
      <c r="I87" s="84"/>
      <c r="J87" s="42"/>
      <c r="K87" s="42"/>
      <c r="L87" s="42"/>
    </row>
    <row r="88" spans="1:15" s="85" customFormat="1" ht="12.75" x14ac:dyDescent="0.2">
      <c r="A88" s="43" t="s">
        <v>139</v>
      </c>
      <c r="B88" s="44" t="s">
        <v>109</v>
      </c>
      <c r="C88" s="37" t="s">
        <v>121</v>
      </c>
      <c r="D88" s="48" t="s">
        <v>23</v>
      </c>
      <c r="E88" s="39"/>
      <c r="F88" s="83"/>
      <c r="G88" s="51"/>
      <c r="H88" s="52"/>
      <c r="I88" s="84"/>
      <c r="J88" s="42"/>
      <c r="K88" s="42"/>
      <c r="L88" s="42"/>
    </row>
    <row r="89" spans="1:15" s="85" customFormat="1" ht="12.75" x14ac:dyDescent="0.2">
      <c r="A89" s="86"/>
      <c r="B89" s="44" t="s">
        <v>96</v>
      </c>
      <c r="C89" s="45" t="s">
        <v>27</v>
      </c>
      <c r="D89" s="39"/>
      <c r="E89" s="39"/>
      <c r="F89" s="83"/>
      <c r="G89" s="51"/>
      <c r="H89" s="52"/>
      <c r="I89" s="84"/>
      <c r="J89" s="42"/>
      <c r="K89" s="42"/>
      <c r="L89" s="42"/>
    </row>
    <row r="90" spans="1:15" s="85" customFormat="1" ht="25.5" x14ac:dyDescent="0.2">
      <c r="A90" s="80"/>
      <c r="B90" s="46" t="s">
        <v>97</v>
      </c>
      <c r="C90" s="47" t="s">
        <v>122</v>
      </c>
      <c r="D90" s="48"/>
      <c r="E90" s="49" t="s">
        <v>25</v>
      </c>
      <c r="F90" s="83">
        <v>30</v>
      </c>
      <c r="G90" s="4"/>
      <c r="H90" s="52" t="str">
        <f>IF(OR(ISTEXT(G90),ISBLANK(G90)), "$   - ",ROUND(F90*G90,2))</f>
        <v xml:space="preserve">$   - </v>
      </c>
      <c r="I90" s="84"/>
      <c r="J90" s="42"/>
      <c r="K90" s="42"/>
      <c r="L90" s="42"/>
    </row>
    <row r="91" spans="1:15" s="85" customFormat="1" ht="12.75" x14ac:dyDescent="0.2">
      <c r="A91" s="43" t="s">
        <v>139</v>
      </c>
      <c r="B91" s="44" t="s">
        <v>136</v>
      </c>
      <c r="C91" s="37" t="s">
        <v>114</v>
      </c>
      <c r="D91" s="48" t="s">
        <v>23</v>
      </c>
      <c r="E91" s="39"/>
      <c r="F91" s="83"/>
      <c r="G91" s="51"/>
      <c r="H91" s="52"/>
      <c r="I91" s="84"/>
      <c r="J91" s="42"/>
      <c r="K91" s="42"/>
      <c r="L91" s="42"/>
    </row>
    <row r="92" spans="1:15" s="85" customFormat="1" ht="12.75" x14ac:dyDescent="0.2">
      <c r="A92" s="43"/>
      <c r="B92" s="44" t="s">
        <v>96</v>
      </c>
      <c r="C92" s="45" t="s">
        <v>27</v>
      </c>
      <c r="D92" s="48" t="s">
        <v>21</v>
      </c>
      <c r="E92" s="49" t="s">
        <v>1</v>
      </c>
      <c r="F92" s="83">
        <v>13</v>
      </c>
      <c r="G92" s="4"/>
      <c r="H92" s="52" t="str">
        <f>IF(OR(ISTEXT(G92),ISBLANK(G92)), "$   - ",ROUND(F92*G92,2))</f>
        <v xml:space="preserve">$   - </v>
      </c>
      <c r="I92" s="84"/>
      <c r="J92" s="42"/>
      <c r="K92" s="42"/>
      <c r="L92" s="42"/>
    </row>
    <row r="93" spans="1:15" s="85" customFormat="1" ht="12.75" x14ac:dyDescent="0.2">
      <c r="A93" s="43" t="s">
        <v>139</v>
      </c>
      <c r="B93" s="44" t="s">
        <v>137</v>
      </c>
      <c r="C93" s="37" t="s">
        <v>30</v>
      </c>
      <c r="D93" s="48" t="s">
        <v>23</v>
      </c>
      <c r="E93" s="39"/>
      <c r="F93" s="83"/>
      <c r="G93" s="51"/>
      <c r="H93" s="52"/>
      <c r="I93" s="84"/>
      <c r="J93" s="42"/>
      <c r="K93" s="42"/>
      <c r="L93" s="42"/>
    </row>
    <row r="94" spans="1:15" s="85" customFormat="1" ht="12.75" x14ac:dyDescent="0.2">
      <c r="A94" s="80"/>
      <c r="B94" s="44" t="s">
        <v>96</v>
      </c>
      <c r="C94" s="45" t="s">
        <v>27</v>
      </c>
      <c r="D94" s="48" t="s">
        <v>21</v>
      </c>
      <c r="E94" s="49" t="s">
        <v>1</v>
      </c>
      <c r="F94" s="83">
        <v>2</v>
      </c>
      <c r="G94" s="4"/>
      <c r="H94" s="52" t="str">
        <f>IF(OR(ISTEXT(G94),ISBLANK(G94)), "$   - ",ROUND(F94*G94,2))</f>
        <v xml:space="preserve">$   - </v>
      </c>
      <c r="I94" s="84"/>
      <c r="J94" s="42"/>
      <c r="K94" s="42"/>
      <c r="L94" s="42"/>
    </row>
    <row r="95" spans="1:15" s="42" customFormat="1" ht="12.75" x14ac:dyDescent="0.2">
      <c r="A95" s="43" t="s">
        <v>139</v>
      </c>
      <c r="B95" s="44" t="s">
        <v>138</v>
      </c>
      <c r="C95" s="37" t="s">
        <v>31</v>
      </c>
      <c r="D95" s="48" t="s">
        <v>23</v>
      </c>
      <c r="E95" s="39"/>
      <c r="F95" s="83"/>
      <c r="G95" s="51"/>
      <c r="H95" s="52"/>
      <c r="I95" s="84"/>
      <c r="M95" s="85"/>
      <c r="N95" s="85"/>
      <c r="O95" s="85"/>
    </row>
    <row r="96" spans="1:15" s="42" customFormat="1" ht="12.75" x14ac:dyDescent="0.2">
      <c r="A96" s="86"/>
      <c r="B96" s="44" t="s">
        <v>96</v>
      </c>
      <c r="C96" s="45" t="s">
        <v>27</v>
      </c>
      <c r="D96" s="48" t="s">
        <v>21</v>
      </c>
      <c r="E96" s="49" t="s">
        <v>1</v>
      </c>
      <c r="F96" s="83">
        <v>2</v>
      </c>
      <c r="G96" s="4"/>
      <c r="H96" s="52" t="str">
        <f>IF(OR(ISTEXT(G96),ISBLANK(G96)), "$   - ",ROUND(F96*G96,2))</f>
        <v xml:space="preserve">$   - </v>
      </c>
      <c r="I96" s="84"/>
      <c r="M96" s="85"/>
      <c r="N96" s="85"/>
      <c r="O96" s="85"/>
    </row>
    <row r="97" spans="1:15" s="42" customFormat="1" ht="25.5" x14ac:dyDescent="0.2">
      <c r="A97" s="43" t="s">
        <v>139</v>
      </c>
      <c r="B97" s="44" t="s">
        <v>142</v>
      </c>
      <c r="C97" s="92" t="s">
        <v>91</v>
      </c>
      <c r="D97" s="48" t="s">
        <v>23</v>
      </c>
      <c r="E97" s="49"/>
      <c r="F97" s="83"/>
      <c r="G97" s="51"/>
      <c r="H97" s="52"/>
      <c r="I97" s="84"/>
      <c r="K97" s="100"/>
      <c r="L97" s="100"/>
      <c r="M97" s="101"/>
      <c r="N97" s="85"/>
      <c r="O97" s="85"/>
    </row>
    <row r="98" spans="1:15" s="42" customFormat="1" ht="12.75" x14ac:dyDescent="0.2">
      <c r="A98" s="86"/>
      <c r="B98" s="44" t="s">
        <v>96</v>
      </c>
      <c r="C98" s="45" t="s">
        <v>92</v>
      </c>
      <c r="D98" s="48"/>
      <c r="E98" s="49"/>
      <c r="F98" s="83"/>
      <c r="G98" s="51"/>
      <c r="H98" s="52"/>
      <c r="I98" s="84"/>
      <c r="K98" s="102"/>
      <c r="L98" s="100"/>
      <c r="M98" s="101"/>
      <c r="N98" s="85"/>
      <c r="O98" s="85"/>
    </row>
    <row r="99" spans="1:15" s="42" customFormat="1" ht="12.75" x14ac:dyDescent="0.2">
      <c r="A99" s="86"/>
      <c r="B99" s="44"/>
      <c r="C99" s="88" t="s">
        <v>24</v>
      </c>
      <c r="D99" s="48" t="s">
        <v>21</v>
      </c>
      <c r="E99" s="49" t="s">
        <v>1</v>
      </c>
      <c r="F99" s="83">
        <v>1</v>
      </c>
      <c r="G99" s="4"/>
      <c r="H99" s="52" t="str">
        <f t="shared" ref="H99" si="7">IF(OR(ISTEXT(G99),ISBLANK(G99)), "$   - ",ROUND(F99*G99,2))</f>
        <v xml:space="preserve">$   - </v>
      </c>
      <c r="I99" s="84"/>
      <c r="K99" s="100"/>
      <c r="L99" s="100"/>
      <c r="M99" s="101"/>
      <c r="N99" s="85"/>
      <c r="O99" s="85"/>
    </row>
    <row r="100" spans="1:15" s="42" customFormat="1" ht="25.5" x14ac:dyDescent="0.2">
      <c r="A100" s="43" t="s">
        <v>139</v>
      </c>
      <c r="B100" s="87" t="s">
        <v>143</v>
      </c>
      <c r="C100" s="92" t="s">
        <v>115</v>
      </c>
      <c r="D100" s="48" t="s">
        <v>23</v>
      </c>
      <c r="E100" s="39"/>
      <c r="F100" s="83"/>
      <c r="G100" s="51"/>
      <c r="H100" s="53"/>
      <c r="I100" s="84"/>
      <c r="K100" s="100"/>
      <c r="L100" s="100"/>
      <c r="M100" s="101"/>
      <c r="N100" s="85"/>
      <c r="O100" s="85"/>
    </row>
    <row r="101" spans="1:15" s="42" customFormat="1" ht="12.75" x14ac:dyDescent="0.2">
      <c r="A101" s="103"/>
      <c r="B101" s="44" t="s">
        <v>96</v>
      </c>
      <c r="C101" s="45" t="s">
        <v>27</v>
      </c>
      <c r="D101" s="48" t="s">
        <v>21</v>
      </c>
      <c r="E101" s="49" t="s">
        <v>1</v>
      </c>
      <c r="F101" s="83">
        <v>13</v>
      </c>
      <c r="G101" s="4"/>
      <c r="H101" s="52" t="str">
        <f>IF(OR(ISTEXT(G101),ISBLANK(G101)), "$   - ",ROUND(F101*G101,2))</f>
        <v xml:space="preserve">$   - </v>
      </c>
      <c r="I101" s="84"/>
      <c r="M101" s="85"/>
      <c r="N101" s="85"/>
      <c r="O101" s="85"/>
    </row>
    <row r="102" spans="1:15" s="42" customFormat="1" ht="12.75" x14ac:dyDescent="0.2">
      <c r="A102" s="43" t="s">
        <v>139</v>
      </c>
      <c r="B102" s="44" t="s">
        <v>144</v>
      </c>
      <c r="C102" s="104" t="s">
        <v>116</v>
      </c>
      <c r="D102" s="48" t="s">
        <v>23</v>
      </c>
      <c r="E102" s="39"/>
      <c r="F102" s="83"/>
      <c r="G102" s="51"/>
      <c r="H102" s="53"/>
      <c r="I102" s="84"/>
      <c r="M102" s="85"/>
      <c r="N102" s="85"/>
      <c r="O102" s="85"/>
    </row>
    <row r="103" spans="1:15" s="42" customFormat="1" ht="12.75" x14ac:dyDescent="0.2">
      <c r="A103" s="43"/>
      <c r="B103" s="44" t="s">
        <v>96</v>
      </c>
      <c r="C103" s="97" t="s">
        <v>117</v>
      </c>
      <c r="D103" s="48" t="s">
        <v>21</v>
      </c>
      <c r="E103" s="49" t="s">
        <v>1</v>
      </c>
      <c r="F103" s="83">
        <v>14</v>
      </c>
      <c r="G103" s="4"/>
      <c r="H103" s="52" t="str">
        <f>IF(OR(ISTEXT(G103),ISBLANK(G103)), "$   - ",ROUND(F103*G103,2))</f>
        <v xml:space="preserve">$   - </v>
      </c>
      <c r="I103" s="84"/>
      <c r="M103" s="85"/>
      <c r="N103" s="85"/>
      <c r="O103" s="85"/>
    </row>
    <row r="104" spans="1:15" s="42" customFormat="1" ht="25.5" x14ac:dyDescent="0.2">
      <c r="A104" s="43" t="s">
        <v>139</v>
      </c>
      <c r="B104" s="44" t="s">
        <v>153</v>
      </c>
      <c r="C104" s="92" t="s">
        <v>158</v>
      </c>
      <c r="D104" s="48" t="s">
        <v>60</v>
      </c>
      <c r="E104" s="49" t="s">
        <v>148</v>
      </c>
      <c r="F104" s="63">
        <v>5</v>
      </c>
      <c r="G104" s="4"/>
      <c r="H104" s="52" t="str">
        <f t="shared" ref="H104:H105" si="8">IF(OR(ISTEXT(G104),ISBLANK(G104)), "$   - ",ROUND(F104*G104,2))</f>
        <v xml:space="preserve">$   - </v>
      </c>
      <c r="I104" s="84"/>
      <c r="M104" s="85"/>
      <c r="N104" s="85"/>
      <c r="O104" s="85"/>
    </row>
    <row r="105" spans="1:15" s="42" customFormat="1" ht="13.5" thickBot="1" x14ac:dyDescent="0.25">
      <c r="A105" s="43" t="s">
        <v>139</v>
      </c>
      <c r="B105" s="44" t="s">
        <v>157</v>
      </c>
      <c r="C105" s="105" t="s">
        <v>156</v>
      </c>
      <c r="D105" s="48" t="s">
        <v>58</v>
      </c>
      <c r="E105" s="49" t="s">
        <v>148</v>
      </c>
      <c r="F105" s="63">
        <v>5</v>
      </c>
      <c r="G105" s="4"/>
      <c r="H105" s="52" t="str">
        <f t="shared" si="8"/>
        <v xml:space="preserve">$   - </v>
      </c>
      <c r="I105" s="84"/>
      <c r="M105" s="85"/>
      <c r="N105" s="85"/>
      <c r="O105" s="85"/>
    </row>
    <row r="106" spans="1:15" s="42" customFormat="1" ht="16.5" thickTop="1" thickBot="1" x14ac:dyDescent="0.25">
      <c r="A106" s="73"/>
      <c r="B106" s="74"/>
      <c r="C106" s="75"/>
      <c r="D106" s="75"/>
      <c r="E106" s="75"/>
      <c r="F106" s="76" t="s">
        <v>76</v>
      </c>
      <c r="G106" s="77"/>
      <c r="H106" s="78">
        <f>SUM(H75:H105)</f>
        <v>0</v>
      </c>
      <c r="I106" s="84"/>
      <c r="M106" s="85"/>
      <c r="N106" s="85"/>
      <c r="O106" s="85"/>
    </row>
    <row r="107" spans="1:15" s="42" customFormat="1" ht="15" customHeight="1" thickTop="1" thickBot="1" x14ac:dyDescent="0.25">
      <c r="A107" s="28" t="s">
        <v>15</v>
      </c>
      <c r="B107" s="79"/>
      <c r="C107" s="30" t="s">
        <v>127</v>
      </c>
      <c r="D107" s="31"/>
      <c r="E107" s="31"/>
      <c r="F107" s="31"/>
      <c r="G107" s="31"/>
      <c r="H107" s="32"/>
      <c r="I107" s="84"/>
      <c r="M107" s="85"/>
      <c r="N107" s="85"/>
      <c r="O107" s="85"/>
    </row>
    <row r="108" spans="1:15" s="13" customFormat="1" ht="11.45" customHeight="1" thickTop="1" x14ac:dyDescent="0.2">
      <c r="A108" s="35" t="s">
        <v>140</v>
      </c>
      <c r="B108" s="36" t="s">
        <v>95</v>
      </c>
      <c r="C108" s="37" t="s">
        <v>100</v>
      </c>
      <c r="D108" s="38" t="s">
        <v>23</v>
      </c>
      <c r="E108" s="39"/>
      <c r="F108" s="39"/>
      <c r="G108" s="1"/>
      <c r="H108" s="40"/>
      <c r="I108" s="12"/>
    </row>
    <row r="109" spans="1:15" s="13" customFormat="1" ht="11.45" customHeight="1" x14ac:dyDescent="0.2">
      <c r="A109" s="43"/>
      <c r="B109" s="44" t="s">
        <v>96</v>
      </c>
      <c r="C109" s="45" t="s">
        <v>24</v>
      </c>
      <c r="D109" s="39"/>
      <c r="E109" s="39"/>
      <c r="F109" s="39"/>
      <c r="G109" s="1"/>
      <c r="H109" s="40"/>
      <c r="I109" s="81"/>
      <c r="M109" s="82"/>
      <c r="N109" s="82"/>
      <c r="O109" s="82"/>
    </row>
    <row r="110" spans="1:15" s="42" customFormat="1" ht="25.5" x14ac:dyDescent="0.2">
      <c r="A110" s="43"/>
      <c r="B110" s="46" t="s">
        <v>97</v>
      </c>
      <c r="C110" s="47" t="s">
        <v>80</v>
      </c>
      <c r="D110" s="48"/>
      <c r="E110" s="49" t="s">
        <v>25</v>
      </c>
      <c r="F110" s="63">
        <v>19</v>
      </c>
      <c r="G110" s="4"/>
      <c r="H110" s="52" t="str">
        <f>IF(OR(ISTEXT(G110),ISBLANK(G110)), "$   - ",ROUND(F110*G110,2))</f>
        <v xml:space="preserve">$   - </v>
      </c>
      <c r="I110" s="84"/>
      <c r="M110" s="85"/>
      <c r="N110" s="85"/>
      <c r="O110" s="85"/>
    </row>
    <row r="111" spans="1:15" s="42" customFormat="1" ht="25.5" x14ac:dyDescent="0.2">
      <c r="A111" s="43"/>
      <c r="B111" s="46" t="s">
        <v>106</v>
      </c>
      <c r="C111" s="47" t="s">
        <v>122</v>
      </c>
      <c r="D111" s="48"/>
      <c r="E111" s="49" t="s">
        <v>25</v>
      </c>
      <c r="F111" s="63">
        <v>72</v>
      </c>
      <c r="G111" s="4"/>
      <c r="H111" s="52" t="str">
        <f>IF(OR(ISTEXT(G111),ISBLANK(G111)), "$   - ",ROUND(F111*G111,2))</f>
        <v xml:space="preserve">$   - </v>
      </c>
      <c r="I111" s="84"/>
      <c r="M111" s="85"/>
      <c r="N111" s="85"/>
      <c r="O111" s="85"/>
    </row>
    <row r="112" spans="1:15" s="42" customFormat="1" ht="11.45" customHeight="1" x14ac:dyDescent="0.2">
      <c r="A112" s="43" t="s">
        <v>140</v>
      </c>
      <c r="B112" s="44" t="s">
        <v>103</v>
      </c>
      <c r="C112" s="37" t="s">
        <v>105</v>
      </c>
      <c r="D112" s="38" t="s">
        <v>23</v>
      </c>
      <c r="E112" s="39"/>
      <c r="F112" s="63"/>
      <c r="G112" s="1"/>
      <c r="H112" s="52"/>
      <c r="I112" s="84"/>
      <c r="M112" s="85"/>
      <c r="N112" s="85"/>
      <c r="O112" s="85"/>
    </row>
    <row r="113" spans="1:15" s="42" customFormat="1" ht="12.75" x14ac:dyDescent="0.2">
      <c r="A113" s="43"/>
      <c r="B113" s="44" t="s">
        <v>96</v>
      </c>
      <c r="C113" s="45" t="s">
        <v>24</v>
      </c>
      <c r="D113" s="59" t="s">
        <v>21</v>
      </c>
      <c r="E113" s="60" t="s">
        <v>1</v>
      </c>
      <c r="F113" s="63">
        <v>3</v>
      </c>
      <c r="G113" s="4"/>
      <c r="H113" s="52" t="str">
        <f>IF(OR(ISTEXT(G113),ISBLANK(G113)), "$   - ",ROUND(F113*G113,2))</f>
        <v xml:space="preserve">$   - </v>
      </c>
      <c r="I113" s="84"/>
      <c r="M113" s="85"/>
      <c r="N113" s="85"/>
      <c r="O113" s="85"/>
    </row>
    <row r="114" spans="1:15" s="42" customFormat="1" ht="12.75" x14ac:dyDescent="0.2">
      <c r="A114" s="43" t="s">
        <v>140</v>
      </c>
      <c r="B114" s="44" t="s">
        <v>104</v>
      </c>
      <c r="C114" s="37" t="s">
        <v>102</v>
      </c>
      <c r="D114" s="38" t="s">
        <v>23</v>
      </c>
      <c r="E114" s="39"/>
      <c r="F114" s="63"/>
      <c r="G114" s="1"/>
      <c r="H114" s="52"/>
      <c r="I114" s="84"/>
      <c r="M114" s="85"/>
      <c r="N114" s="85"/>
      <c r="O114" s="85"/>
    </row>
    <row r="115" spans="1:15" s="85" customFormat="1" ht="12.75" x14ac:dyDescent="0.2">
      <c r="A115" s="43"/>
      <c r="B115" s="44" t="s">
        <v>96</v>
      </c>
      <c r="C115" s="45" t="s">
        <v>85</v>
      </c>
      <c r="D115" s="39"/>
      <c r="E115" s="39"/>
      <c r="F115" s="63"/>
      <c r="G115" s="1"/>
      <c r="H115" s="52"/>
      <c r="I115" s="84"/>
      <c r="J115" s="42"/>
      <c r="K115" s="42"/>
      <c r="L115" s="42"/>
    </row>
    <row r="116" spans="1:15" s="85" customFormat="1" ht="12.75" x14ac:dyDescent="0.2">
      <c r="A116" s="43"/>
      <c r="B116" s="46" t="s">
        <v>97</v>
      </c>
      <c r="C116" s="88" t="s">
        <v>123</v>
      </c>
      <c r="D116" s="59" t="s">
        <v>21</v>
      </c>
      <c r="E116" s="60" t="s">
        <v>1</v>
      </c>
      <c r="F116" s="63">
        <v>1</v>
      </c>
      <c r="G116" s="4"/>
      <c r="H116" s="52" t="str">
        <f>IF(OR(ISTEXT(G116),ISBLANK(G116)), "$   - ",ROUND(F116*G116,2))</f>
        <v xml:space="preserve">$   - </v>
      </c>
      <c r="I116" s="84"/>
      <c r="J116" s="42"/>
      <c r="K116" s="42"/>
      <c r="L116" s="42"/>
    </row>
    <row r="117" spans="1:15" s="85" customFormat="1" ht="12.75" x14ac:dyDescent="0.2">
      <c r="A117" s="43"/>
      <c r="B117" s="44" t="s">
        <v>98</v>
      </c>
      <c r="C117" s="45" t="s">
        <v>86</v>
      </c>
      <c r="D117" s="39"/>
      <c r="E117" s="39"/>
      <c r="F117" s="63"/>
      <c r="G117" s="1"/>
      <c r="H117" s="52"/>
      <c r="I117" s="84"/>
      <c r="J117" s="42"/>
      <c r="K117" s="42"/>
      <c r="L117" s="42"/>
    </row>
    <row r="118" spans="1:15" s="85" customFormat="1" ht="12.75" x14ac:dyDescent="0.2">
      <c r="A118" s="43"/>
      <c r="B118" s="46" t="s">
        <v>97</v>
      </c>
      <c r="C118" s="88" t="s">
        <v>124</v>
      </c>
      <c r="D118" s="59" t="s">
        <v>21</v>
      </c>
      <c r="E118" s="60" t="s">
        <v>1</v>
      </c>
      <c r="F118" s="63">
        <v>4</v>
      </c>
      <c r="G118" s="4"/>
      <c r="H118" s="52" t="str">
        <f>IF(OR(ISTEXT(G118),ISBLANK(G118)), "$   - ",ROUND(F118*G118,2))</f>
        <v xml:space="preserve">$   - </v>
      </c>
      <c r="I118" s="84"/>
      <c r="J118" s="42"/>
      <c r="K118" s="42"/>
      <c r="L118" s="42"/>
    </row>
    <row r="119" spans="1:15" s="85" customFormat="1" ht="12.75" x14ac:dyDescent="0.2">
      <c r="A119" s="43" t="s">
        <v>140</v>
      </c>
      <c r="B119" s="44" t="s">
        <v>108</v>
      </c>
      <c r="C119" s="37" t="s">
        <v>121</v>
      </c>
      <c r="D119" s="38" t="s">
        <v>23</v>
      </c>
      <c r="E119" s="39"/>
      <c r="F119" s="63"/>
      <c r="G119" s="1"/>
      <c r="H119" s="52"/>
      <c r="I119" s="84"/>
      <c r="J119" s="42"/>
      <c r="K119" s="42"/>
      <c r="L119" s="42"/>
    </row>
    <row r="120" spans="1:15" s="85" customFormat="1" ht="12.75" x14ac:dyDescent="0.2">
      <c r="A120" s="43"/>
      <c r="B120" s="44" t="s">
        <v>96</v>
      </c>
      <c r="C120" s="45" t="s">
        <v>27</v>
      </c>
      <c r="D120" s="39"/>
      <c r="E120" s="39"/>
      <c r="F120" s="63"/>
      <c r="G120" s="1"/>
      <c r="H120" s="52"/>
      <c r="I120" s="84"/>
      <c r="J120" s="42"/>
      <c r="K120" s="42"/>
      <c r="L120" s="42"/>
    </row>
    <row r="121" spans="1:15" s="85" customFormat="1" ht="25.5" x14ac:dyDescent="0.2">
      <c r="A121" s="43"/>
      <c r="B121" s="46" t="s">
        <v>97</v>
      </c>
      <c r="C121" s="47" t="s">
        <v>122</v>
      </c>
      <c r="D121" s="48"/>
      <c r="E121" s="49" t="s">
        <v>25</v>
      </c>
      <c r="F121" s="63">
        <v>21</v>
      </c>
      <c r="G121" s="4"/>
      <c r="H121" s="52" t="str">
        <f>IF(OR(ISTEXT(G121),ISBLANK(G121)), "$   - ",ROUND(F121*G121,2))</f>
        <v xml:space="preserve">$   - </v>
      </c>
      <c r="I121" s="84"/>
      <c r="J121" s="42"/>
      <c r="K121" s="42"/>
      <c r="L121" s="42"/>
    </row>
    <row r="122" spans="1:15" s="85" customFormat="1" ht="12.75" x14ac:dyDescent="0.2">
      <c r="A122" s="43" t="s">
        <v>140</v>
      </c>
      <c r="B122" s="44" t="s">
        <v>109</v>
      </c>
      <c r="C122" s="37" t="s">
        <v>114</v>
      </c>
      <c r="D122" s="38" t="s">
        <v>23</v>
      </c>
      <c r="E122" s="39"/>
      <c r="F122" s="63"/>
      <c r="G122" s="1"/>
      <c r="H122" s="52"/>
      <c r="I122" s="84"/>
      <c r="J122" s="42"/>
      <c r="K122" s="42"/>
      <c r="L122" s="42"/>
    </row>
    <row r="123" spans="1:15" s="42" customFormat="1" ht="12.75" x14ac:dyDescent="0.2">
      <c r="A123" s="43"/>
      <c r="B123" s="44" t="s">
        <v>96</v>
      </c>
      <c r="C123" s="45" t="s">
        <v>27</v>
      </c>
      <c r="D123" s="59" t="s">
        <v>21</v>
      </c>
      <c r="E123" s="60" t="s">
        <v>1</v>
      </c>
      <c r="F123" s="63">
        <v>5</v>
      </c>
      <c r="G123" s="4"/>
      <c r="H123" s="52" t="str">
        <f>IF(OR(ISTEXT(G123),ISBLANK(G123)), "$   - ",ROUND(F123*G123,2))</f>
        <v xml:space="preserve">$   - </v>
      </c>
      <c r="I123" s="84"/>
      <c r="M123" s="85"/>
      <c r="N123" s="85"/>
      <c r="O123" s="85"/>
    </row>
    <row r="124" spans="1:15" s="42" customFormat="1" ht="12.75" x14ac:dyDescent="0.2">
      <c r="A124" s="43" t="s">
        <v>140</v>
      </c>
      <c r="B124" s="44" t="s">
        <v>136</v>
      </c>
      <c r="C124" s="37" t="s">
        <v>125</v>
      </c>
      <c r="D124" s="38" t="s">
        <v>23</v>
      </c>
      <c r="E124" s="39"/>
      <c r="F124" s="63"/>
      <c r="G124" s="1"/>
      <c r="H124" s="52"/>
      <c r="I124" s="84"/>
      <c r="M124" s="85"/>
      <c r="N124" s="85"/>
      <c r="O124" s="85"/>
    </row>
    <row r="125" spans="1:15" s="42" customFormat="1" ht="12.75" x14ac:dyDescent="0.2">
      <c r="A125" s="43"/>
      <c r="B125" s="44" t="s">
        <v>96</v>
      </c>
      <c r="C125" s="45" t="s">
        <v>27</v>
      </c>
      <c r="D125" s="59" t="s">
        <v>21</v>
      </c>
      <c r="E125" s="60" t="s">
        <v>1</v>
      </c>
      <c r="F125" s="63">
        <v>1</v>
      </c>
      <c r="G125" s="4"/>
      <c r="H125" s="52" t="str">
        <f>IF(OR(ISTEXT(G125),ISBLANK(G125)), "$   - ",ROUND(F125*G125,2))</f>
        <v xml:space="preserve">$   - </v>
      </c>
      <c r="I125" s="84"/>
      <c r="M125" s="85"/>
      <c r="N125" s="85"/>
      <c r="O125" s="85"/>
    </row>
    <row r="126" spans="1:15" s="42" customFormat="1" ht="12.75" x14ac:dyDescent="0.2">
      <c r="A126" s="43" t="s">
        <v>140</v>
      </c>
      <c r="B126" s="91">
        <v>7</v>
      </c>
      <c r="C126" s="37" t="s">
        <v>126</v>
      </c>
      <c r="D126" s="38" t="s">
        <v>23</v>
      </c>
      <c r="E126" s="39"/>
      <c r="F126" s="63"/>
      <c r="G126" s="1"/>
      <c r="H126" s="52"/>
      <c r="I126" s="84"/>
      <c r="M126" s="85"/>
      <c r="N126" s="85"/>
      <c r="O126" s="85"/>
    </row>
    <row r="127" spans="1:15" s="42" customFormat="1" ht="12.75" x14ac:dyDescent="0.2">
      <c r="A127" s="43"/>
      <c r="B127" s="44" t="s">
        <v>96</v>
      </c>
      <c r="C127" s="45" t="s">
        <v>27</v>
      </c>
      <c r="D127" s="59" t="s">
        <v>21</v>
      </c>
      <c r="E127" s="60" t="s">
        <v>1</v>
      </c>
      <c r="F127" s="63">
        <v>1</v>
      </c>
      <c r="G127" s="4"/>
      <c r="H127" s="52" t="str">
        <f>IF(OR(ISTEXT(G127),ISBLANK(G127)), "$   - ",ROUND(F127*G127,2))</f>
        <v xml:space="preserve">$   - </v>
      </c>
      <c r="I127" s="84"/>
      <c r="M127" s="85"/>
      <c r="N127" s="85"/>
      <c r="O127" s="85"/>
    </row>
    <row r="128" spans="1:15" s="42" customFormat="1" ht="25.5" x14ac:dyDescent="0.2">
      <c r="A128" s="43" t="s">
        <v>140</v>
      </c>
      <c r="B128" s="44" t="s">
        <v>138</v>
      </c>
      <c r="C128" s="92" t="s">
        <v>91</v>
      </c>
      <c r="D128" s="48" t="s">
        <v>23</v>
      </c>
      <c r="E128" s="39"/>
      <c r="F128" s="63"/>
      <c r="G128" s="1"/>
      <c r="H128" s="52"/>
      <c r="I128" s="84"/>
      <c r="M128" s="85"/>
      <c r="N128" s="85"/>
      <c r="O128" s="85"/>
    </row>
    <row r="129" spans="1:15" s="42" customFormat="1" ht="12.75" x14ac:dyDescent="0.2">
      <c r="A129" s="43"/>
      <c r="B129" s="44" t="s">
        <v>96</v>
      </c>
      <c r="C129" s="45" t="s">
        <v>92</v>
      </c>
      <c r="D129" s="39"/>
      <c r="E129" s="39"/>
      <c r="F129" s="63"/>
      <c r="G129" s="1"/>
      <c r="H129" s="52"/>
      <c r="I129" s="84"/>
      <c r="M129" s="85"/>
      <c r="N129" s="85"/>
      <c r="O129" s="85"/>
    </row>
    <row r="130" spans="1:15" s="42" customFormat="1" ht="12.75" x14ac:dyDescent="0.2">
      <c r="A130" s="43"/>
      <c r="B130" s="46" t="s">
        <v>97</v>
      </c>
      <c r="C130" s="88" t="s">
        <v>24</v>
      </c>
      <c r="D130" s="59" t="s">
        <v>21</v>
      </c>
      <c r="E130" s="60" t="s">
        <v>1</v>
      </c>
      <c r="F130" s="63">
        <v>2</v>
      </c>
      <c r="G130" s="4"/>
      <c r="H130" s="52" t="str">
        <f>IF(OR(ISTEXT(G130),ISBLANK(G130)), "$   - ",ROUND(F130*G130,2))</f>
        <v xml:space="preserve">$   - </v>
      </c>
      <c r="I130" s="84"/>
      <c r="M130" s="85"/>
      <c r="N130" s="85"/>
      <c r="O130" s="85"/>
    </row>
    <row r="131" spans="1:15" s="42" customFormat="1" ht="25.5" x14ac:dyDescent="0.2">
      <c r="A131" s="43" t="s">
        <v>140</v>
      </c>
      <c r="B131" s="95" t="s">
        <v>142</v>
      </c>
      <c r="C131" s="92" t="s">
        <v>115</v>
      </c>
      <c r="D131" s="48" t="s">
        <v>23</v>
      </c>
      <c r="E131" s="39"/>
      <c r="F131" s="63"/>
      <c r="G131" s="1"/>
      <c r="H131" s="52"/>
      <c r="I131" s="84"/>
      <c r="M131" s="85"/>
      <c r="N131" s="85"/>
      <c r="O131" s="85"/>
    </row>
    <row r="132" spans="1:15" s="42" customFormat="1" ht="12.75" x14ac:dyDescent="0.2">
      <c r="A132" s="94"/>
      <c r="B132" s="95" t="s">
        <v>96</v>
      </c>
      <c r="C132" s="45" t="s">
        <v>27</v>
      </c>
      <c r="D132" s="59" t="s">
        <v>21</v>
      </c>
      <c r="E132" s="60" t="s">
        <v>1</v>
      </c>
      <c r="F132" s="83">
        <v>5</v>
      </c>
      <c r="G132" s="4"/>
      <c r="H132" s="52" t="str">
        <f>IF(OR(ISTEXT(G132),ISBLANK(G132)), "$   - ",ROUND(F132*G132,2))</f>
        <v xml:space="preserve">$   - </v>
      </c>
      <c r="I132" s="84"/>
      <c r="M132" s="85"/>
      <c r="N132" s="85"/>
      <c r="O132" s="85"/>
    </row>
    <row r="133" spans="1:15" s="42" customFormat="1" ht="12.75" x14ac:dyDescent="0.2">
      <c r="A133" s="43" t="s">
        <v>140</v>
      </c>
      <c r="B133" s="95" t="s">
        <v>143</v>
      </c>
      <c r="C133" s="104" t="s">
        <v>116</v>
      </c>
      <c r="D133" s="38" t="s">
        <v>23</v>
      </c>
      <c r="E133" s="39"/>
      <c r="F133" s="39"/>
      <c r="G133" s="1"/>
      <c r="H133" s="52"/>
      <c r="I133" s="84"/>
      <c r="M133" s="85"/>
      <c r="N133" s="85"/>
      <c r="O133" s="85"/>
    </row>
    <row r="134" spans="1:15" s="42" customFormat="1" ht="12.75" x14ac:dyDescent="0.2">
      <c r="A134" s="94"/>
      <c r="B134" s="95" t="s">
        <v>96</v>
      </c>
      <c r="C134" s="97" t="s">
        <v>117</v>
      </c>
      <c r="D134" s="59" t="s">
        <v>21</v>
      </c>
      <c r="E134" s="98" t="s">
        <v>1</v>
      </c>
      <c r="F134" s="50">
        <v>6</v>
      </c>
      <c r="G134" s="4"/>
      <c r="H134" s="52" t="str">
        <f>IF(OR(ISTEXT(G134),ISBLANK(G134)), "$   - ",ROUND(F134*G134,2))</f>
        <v xml:space="preserve">$   - </v>
      </c>
      <c r="I134" s="84"/>
      <c r="M134" s="85"/>
      <c r="N134" s="85"/>
      <c r="O134" s="85"/>
    </row>
    <row r="135" spans="1:15" s="42" customFormat="1" ht="12.75" x14ac:dyDescent="0.2">
      <c r="A135" s="43" t="s">
        <v>140</v>
      </c>
      <c r="B135" s="44" t="s">
        <v>144</v>
      </c>
      <c r="C135" s="37" t="s">
        <v>45</v>
      </c>
      <c r="D135" s="38" t="s">
        <v>149</v>
      </c>
      <c r="E135" s="99"/>
      <c r="F135" s="39"/>
      <c r="G135" s="51"/>
      <c r="H135" s="52"/>
      <c r="I135" s="84"/>
      <c r="M135" s="85"/>
      <c r="N135" s="85"/>
      <c r="O135" s="85"/>
    </row>
    <row r="136" spans="1:15" s="42" customFormat="1" ht="12.75" x14ac:dyDescent="0.2">
      <c r="A136" s="43"/>
      <c r="B136" s="44" t="s">
        <v>96</v>
      </c>
      <c r="C136" s="47" t="s">
        <v>46</v>
      </c>
      <c r="D136" s="59"/>
      <c r="E136" s="60" t="s">
        <v>148</v>
      </c>
      <c r="F136" s="63">
        <v>20</v>
      </c>
      <c r="G136" s="4"/>
      <c r="H136" s="52" t="str">
        <f t="shared" ref="H136" si="9">IF(OR(ISTEXT(G136),ISBLANK(G136)), "$   - ",ROUND(F136*G136,2))</f>
        <v xml:space="preserve">$   - </v>
      </c>
      <c r="I136" s="84"/>
      <c r="M136" s="85"/>
      <c r="N136" s="85"/>
      <c r="O136" s="85"/>
    </row>
    <row r="137" spans="1:15" s="42" customFormat="1" ht="12.75" x14ac:dyDescent="0.2">
      <c r="A137" s="43" t="s">
        <v>140</v>
      </c>
      <c r="B137" s="44" t="s">
        <v>153</v>
      </c>
      <c r="C137" s="37" t="s">
        <v>51</v>
      </c>
      <c r="D137" s="38" t="s">
        <v>159</v>
      </c>
      <c r="E137" s="98"/>
      <c r="F137" s="63"/>
      <c r="G137" s="51"/>
      <c r="H137" s="52"/>
      <c r="I137" s="84"/>
      <c r="M137" s="85"/>
      <c r="N137" s="85"/>
      <c r="O137" s="85"/>
    </row>
    <row r="138" spans="1:15" s="42" customFormat="1" ht="12.75" x14ac:dyDescent="0.2">
      <c r="A138" s="43"/>
      <c r="B138" s="44" t="s">
        <v>96</v>
      </c>
      <c r="C138" s="45" t="s">
        <v>152</v>
      </c>
      <c r="D138" s="59" t="s">
        <v>21</v>
      </c>
      <c r="E138" s="60" t="s">
        <v>25</v>
      </c>
      <c r="F138" s="63">
        <v>5</v>
      </c>
      <c r="G138" s="4"/>
      <c r="H138" s="52" t="str">
        <f t="shared" ref="H138:H141" si="10">IF(OR(ISTEXT(G138),ISBLANK(G138)), "$   - ",ROUND(F138*G138,2))</f>
        <v xml:space="preserve">$   - </v>
      </c>
      <c r="I138" s="84"/>
      <c r="M138" s="85"/>
      <c r="N138" s="85"/>
      <c r="O138" s="85"/>
    </row>
    <row r="139" spans="1:15" s="42" customFormat="1" ht="12.75" x14ac:dyDescent="0.2">
      <c r="A139" s="43"/>
      <c r="B139" s="44" t="s">
        <v>98</v>
      </c>
      <c r="C139" s="45" t="s">
        <v>154</v>
      </c>
      <c r="D139" s="59" t="s">
        <v>21</v>
      </c>
      <c r="E139" s="60" t="s">
        <v>25</v>
      </c>
      <c r="F139" s="63">
        <v>10</v>
      </c>
      <c r="G139" s="4"/>
      <c r="H139" s="52" t="str">
        <f t="shared" si="10"/>
        <v xml:space="preserve">$   - </v>
      </c>
      <c r="I139" s="84"/>
      <c r="M139" s="85"/>
      <c r="N139" s="85"/>
      <c r="O139" s="85"/>
    </row>
    <row r="140" spans="1:15" s="42" customFormat="1" ht="12.75" x14ac:dyDescent="0.2">
      <c r="A140" s="43"/>
      <c r="B140" s="44" t="s">
        <v>99</v>
      </c>
      <c r="C140" s="45" t="s">
        <v>151</v>
      </c>
      <c r="D140" s="59" t="s">
        <v>21</v>
      </c>
      <c r="E140" s="60" t="s">
        <v>25</v>
      </c>
      <c r="F140" s="63">
        <v>7</v>
      </c>
      <c r="G140" s="4"/>
      <c r="H140" s="52" t="str">
        <f t="shared" si="10"/>
        <v xml:space="preserve">$   - </v>
      </c>
      <c r="I140" s="84"/>
      <c r="M140" s="85"/>
      <c r="N140" s="85"/>
      <c r="O140" s="85"/>
    </row>
    <row r="141" spans="1:15" s="42" customFormat="1" ht="26.25" thickBot="1" x14ac:dyDescent="0.25">
      <c r="A141" s="43" t="s">
        <v>140</v>
      </c>
      <c r="B141" s="44" t="s">
        <v>157</v>
      </c>
      <c r="C141" s="92" t="s">
        <v>155</v>
      </c>
      <c r="D141" s="48" t="s">
        <v>53</v>
      </c>
      <c r="E141" s="49" t="s">
        <v>148</v>
      </c>
      <c r="F141" s="63">
        <v>20</v>
      </c>
      <c r="G141" s="4"/>
      <c r="H141" s="52" t="str">
        <f t="shared" si="10"/>
        <v xml:space="preserve">$   - </v>
      </c>
      <c r="I141" s="84"/>
      <c r="M141" s="85"/>
      <c r="N141" s="85"/>
      <c r="O141" s="85"/>
    </row>
    <row r="142" spans="1:15" s="42" customFormat="1" ht="16.5" thickTop="1" thickBot="1" x14ac:dyDescent="0.25">
      <c r="A142" s="73"/>
      <c r="B142" s="74"/>
      <c r="C142" s="75"/>
      <c r="D142" s="75"/>
      <c r="E142" s="75"/>
      <c r="F142" s="76" t="s">
        <v>75</v>
      </c>
      <c r="G142" s="77"/>
      <c r="H142" s="78">
        <f>SUM(H108:H141)</f>
        <v>0</v>
      </c>
      <c r="I142" s="84"/>
      <c r="M142" s="85"/>
      <c r="N142" s="85"/>
      <c r="O142" s="85"/>
    </row>
    <row r="143" spans="1:15" s="42" customFormat="1" ht="15" customHeight="1" thickTop="1" thickBot="1" x14ac:dyDescent="0.25">
      <c r="A143" s="28" t="s">
        <v>16</v>
      </c>
      <c r="B143" s="29"/>
      <c r="C143" s="30" t="s">
        <v>70</v>
      </c>
      <c r="D143" s="31"/>
      <c r="E143" s="31"/>
      <c r="F143" s="31"/>
      <c r="G143" s="31"/>
      <c r="H143" s="32"/>
      <c r="I143" s="84"/>
      <c r="M143" s="85"/>
      <c r="N143" s="85"/>
      <c r="O143" s="85"/>
    </row>
    <row r="144" spans="1:15" s="13" customFormat="1" ht="11.45" customHeight="1" thickTop="1" x14ac:dyDescent="0.2">
      <c r="A144" s="35" t="s">
        <v>141</v>
      </c>
      <c r="B144" s="36" t="s">
        <v>95</v>
      </c>
      <c r="C144" s="37" t="s">
        <v>100</v>
      </c>
      <c r="D144" s="38" t="s">
        <v>23</v>
      </c>
      <c r="E144" s="39"/>
      <c r="F144" s="39"/>
      <c r="G144" s="1"/>
      <c r="H144" s="40"/>
      <c r="I144" s="12"/>
    </row>
    <row r="145" spans="1:15" s="13" customFormat="1" ht="11.45" customHeight="1" x14ac:dyDescent="0.2">
      <c r="A145" s="43"/>
      <c r="B145" s="44" t="s">
        <v>96</v>
      </c>
      <c r="C145" s="45" t="s">
        <v>81</v>
      </c>
      <c r="D145" s="48"/>
      <c r="E145" s="60"/>
      <c r="F145" s="106"/>
      <c r="G145" s="107"/>
      <c r="H145" s="52"/>
      <c r="I145" s="81"/>
      <c r="M145" s="82"/>
      <c r="N145" s="82"/>
      <c r="O145" s="82"/>
    </row>
    <row r="146" spans="1:15" s="42" customFormat="1" ht="25.5" x14ac:dyDescent="0.2">
      <c r="A146" s="43"/>
      <c r="B146" s="46" t="s">
        <v>97</v>
      </c>
      <c r="C146" s="47" t="s">
        <v>122</v>
      </c>
      <c r="D146" s="48"/>
      <c r="E146" s="49" t="s">
        <v>25</v>
      </c>
      <c r="F146" s="63">
        <v>5</v>
      </c>
      <c r="G146" s="4"/>
      <c r="H146" s="52" t="str">
        <f t="shared" ref="H146:H148" si="11">IF(OR(ISTEXT(G146),ISBLANK(G146)), "$   - ",ROUND(F146*G146,2))</f>
        <v xml:space="preserve">$   - </v>
      </c>
      <c r="I146" s="84"/>
      <c r="J146" s="108"/>
      <c r="M146" s="85"/>
      <c r="N146" s="85"/>
      <c r="O146" s="85"/>
    </row>
    <row r="147" spans="1:15" s="42" customFormat="1" ht="12.75" x14ac:dyDescent="0.2">
      <c r="A147" s="43"/>
      <c r="B147" s="44" t="s">
        <v>98</v>
      </c>
      <c r="C147" s="45" t="s">
        <v>82</v>
      </c>
      <c r="D147" s="48"/>
      <c r="E147" s="49"/>
      <c r="F147" s="63"/>
      <c r="G147" s="109"/>
      <c r="H147" s="52"/>
      <c r="I147" s="84"/>
      <c r="J147" s="108"/>
      <c r="M147" s="85"/>
      <c r="N147" s="85"/>
      <c r="O147" s="85"/>
    </row>
    <row r="148" spans="1:15" s="42" customFormat="1" ht="25.5" x14ac:dyDescent="0.2">
      <c r="A148" s="43"/>
      <c r="B148" s="46" t="s">
        <v>97</v>
      </c>
      <c r="C148" s="47" t="s">
        <v>122</v>
      </c>
      <c r="D148" s="48"/>
      <c r="E148" s="49" t="s">
        <v>25</v>
      </c>
      <c r="F148" s="63">
        <v>5</v>
      </c>
      <c r="G148" s="4"/>
      <c r="H148" s="52" t="str">
        <f t="shared" si="11"/>
        <v xml:space="preserve">$   - </v>
      </c>
      <c r="I148" s="84"/>
      <c r="J148" s="108"/>
      <c r="M148" s="85"/>
      <c r="N148" s="85"/>
      <c r="O148" s="85"/>
    </row>
    <row r="149" spans="1:15" s="42" customFormat="1" ht="12.75" x14ac:dyDescent="0.2">
      <c r="A149" s="43"/>
      <c r="B149" s="44" t="s">
        <v>99</v>
      </c>
      <c r="C149" s="45" t="s">
        <v>110</v>
      </c>
      <c r="D149" s="38"/>
      <c r="E149" s="39"/>
      <c r="F149" s="63"/>
      <c r="G149" s="1"/>
      <c r="H149" s="52"/>
      <c r="I149" s="84"/>
      <c r="J149" s="108"/>
      <c r="M149" s="85"/>
      <c r="N149" s="85"/>
      <c r="O149" s="85"/>
    </row>
    <row r="150" spans="1:15" s="42" customFormat="1" ht="25.5" x14ac:dyDescent="0.2">
      <c r="A150" s="43"/>
      <c r="B150" s="46" t="s">
        <v>97</v>
      </c>
      <c r="C150" s="47" t="s">
        <v>122</v>
      </c>
      <c r="D150" s="48"/>
      <c r="E150" s="49" t="s">
        <v>25</v>
      </c>
      <c r="F150" s="63">
        <v>246</v>
      </c>
      <c r="G150" s="4"/>
      <c r="H150" s="52" t="str">
        <f>IF(OR(ISTEXT(G150),ISBLANK(G150)), "$   - ",ROUND(F150*G150,2))</f>
        <v xml:space="preserve">$   - </v>
      </c>
      <c r="I150" s="84"/>
      <c r="J150" s="108"/>
      <c r="M150" s="85"/>
      <c r="N150" s="85"/>
      <c r="O150" s="85"/>
    </row>
    <row r="151" spans="1:15" s="42" customFormat="1" ht="12.75" x14ac:dyDescent="0.2">
      <c r="A151" s="43" t="s">
        <v>141</v>
      </c>
      <c r="B151" s="44" t="s">
        <v>103</v>
      </c>
      <c r="C151" s="37" t="s">
        <v>101</v>
      </c>
      <c r="D151" s="38" t="s">
        <v>23</v>
      </c>
      <c r="E151" s="39"/>
      <c r="F151" s="63"/>
      <c r="G151" s="1"/>
      <c r="H151" s="52"/>
      <c r="I151" s="84"/>
      <c r="J151" s="108"/>
      <c r="M151" s="85"/>
      <c r="N151" s="85"/>
      <c r="O151" s="85"/>
    </row>
    <row r="152" spans="1:15" s="42" customFormat="1" ht="12.75" x14ac:dyDescent="0.2">
      <c r="A152" s="43"/>
      <c r="B152" s="44" t="s">
        <v>96</v>
      </c>
      <c r="C152" s="45" t="s">
        <v>119</v>
      </c>
      <c r="D152" s="59" t="s">
        <v>21</v>
      </c>
      <c r="E152" s="60" t="s">
        <v>1</v>
      </c>
      <c r="F152" s="63">
        <v>3</v>
      </c>
      <c r="G152" s="4"/>
      <c r="H152" s="52" t="str">
        <f>IF(OR(ISTEXT(G152),ISBLANK(G152)), "$   - ",ROUND(F152*G152,2))</f>
        <v xml:space="preserve">$   - </v>
      </c>
      <c r="I152" s="84"/>
      <c r="J152" s="108"/>
      <c r="M152" s="85"/>
      <c r="N152" s="85"/>
      <c r="O152" s="85"/>
    </row>
    <row r="153" spans="1:15" s="42" customFormat="1" ht="12.75" x14ac:dyDescent="0.2">
      <c r="A153" s="43" t="s">
        <v>141</v>
      </c>
      <c r="B153" s="44" t="s">
        <v>104</v>
      </c>
      <c r="C153" s="37" t="s">
        <v>105</v>
      </c>
      <c r="D153" s="38" t="s">
        <v>23</v>
      </c>
      <c r="E153" s="39"/>
      <c r="F153" s="63"/>
      <c r="G153" s="1"/>
      <c r="H153" s="52"/>
      <c r="I153" s="84"/>
      <c r="J153" s="108"/>
      <c r="M153" s="85"/>
      <c r="N153" s="85"/>
      <c r="O153" s="85"/>
    </row>
    <row r="154" spans="1:15" s="85" customFormat="1" ht="12.75" x14ac:dyDescent="0.2">
      <c r="A154" s="43"/>
      <c r="B154" s="44" t="s">
        <v>96</v>
      </c>
      <c r="C154" s="45" t="s">
        <v>81</v>
      </c>
      <c r="D154" s="59" t="s">
        <v>21</v>
      </c>
      <c r="E154" s="60" t="s">
        <v>1</v>
      </c>
      <c r="F154" s="63">
        <v>1</v>
      </c>
      <c r="G154" s="4"/>
      <c r="H154" s="52" t="str">
        <f t="shared" ref="H154" si="12">IF(OR(ISTEXT(G154),ISBLANK(G154)), "$   - ",ROUND(F154*G154,2))</f>
        <v xml:space="preserve">$   - </v>
      </c>
      <c r="I154" s="84"/>
      <c r="J154" s="108"/>
      <c r="K154" s="42"/>
      <c r="L154" s="42"/>
    </row>
    <row r="155" spans="1:15" s="85" customFormat="1" ht="12.75" x14ac:dyDescent="0.2">
      <c r="A155" s="43"/>
      <c r="B155" s="44" t="s">
        <v>98</v>
      </c>
      <c r="C155" s="45" t="s">
        <v>82</v>
      </c>
      <c r="D155" s="59" t="s">
        <v>21</v>
      </c>
      <c r="E155" s="60" t="s">
        <v>1</v>
      </c>
      <c r="F155" s="63">
        <v>1</v>
      </c>
      <c r="G155" s="4"/>
      <c r="H155" s="52" t="str">
        <f>IF(OR(ISTEXT(G155),ISBLANK(G155)), "$   - ",ROUND(F155*G155,2))</f>
        <v xml:space="preserve">$   - </v>
      </c>
      <c r="I155" s="84"/>
      <c r="J155" s="108"/>
      <c r="K155" s="42"/>
      <c r="L155" s="42"/>
    </row>
    <row r="156" spans="1:15" s="85" customFormat="1" ht="12.75" x14ac:dyDescent="0.2">
      <c r="A156" s="43"/>
      <c r="B156" s="44" t="s">
        <v>99</v>
      </c>
      <c r="C156" s="45" t="s">
        <v>110</v>
      </c>
      <c r="D156" s="59" t="s">
        <v>21</v>
      </c>
      <c r="E156" s="60" t="s">
        <v>1</v>
      </c>
      <c r="F156" s="63">
        <v>4</v>
      </c>
      <c r="G156" s="4"/>
      <c r="H156" s="52" t="str">
        <f>IF(OR(ISTEXT(G156),ISBLANK(G156)), "$   - ",ROUND(F156*G156,2))</f>
        <v xml:space="preserve">$   - </v>
      </c>
      <c r="I156" s="84"/>
      <c r="J156" s="108"/>
      <c r="K156" s="42"/>
      <c r="L156" s="42"/>
    </row>
    <row r="157" spans="1:15" s="85" customFormat="1" ht="12.75" x14ac:dyDescent="0.2">
      <c r="A157" s="43" t="s">
        <v>141</v>
      </c>
      <c r="B157" s="44" t="s">
        <v>108</v>
      </c>
      <c r="C157" s="37" t="s">
        <v>102</v>
      </c>
      <c r="D157" s="38" t="s">
        <v>23</v>
      </c>
      <c r="E157" s="39"/>
      <c r="F157" s="63"/>
      <c r="G157" s="1"/>
      <c r="H157" s="52"/>
      <c r="I157" s="84"/>
      <c r="J157" s="108"/>
      <c r="K157" s="42"/>
      <c r="L157" s="42"/>
    </row>
    <row r="158" spans="1:15" s="85" customFormat="1" ht="12.75" x14ac:dyDescent="0.2">
      <c r="A158" s="43"/>
      <c r="B158" s="44" t="s">
        <v>96</v>
      </c>
      <c r="C158" s="45" t="s">
        <v>85</v>
      </c>
      <c r="D158" s="39"/>
      <c r="E158" s="39"/>
      <c r="F158" s="63"/>
      <c r="G158" s="1"/>
      <c r="H158" s="52"/>
      <c r="I158" s="84"/>
      <c r="J158" s="108"/>
      <c r="K158" s="42"/>
      <c r="L158" s="42"/>
    </row>
    <row r="159" spans="1:15" s="85" customFormat="1" ht="12.75" x14ac:dyDescent="0.2">
      <c r="A159" s="43"/>
      <c r="B159" s="46" t="s">
        <v>97</v>
      </c>
      <c r="C159" s="110" t="s">
        <v>128</v>
      </c>
      <c r="D159" s="59" t="s">
        <v>21</v>
      </c>
      <c r="E159" s="60" t="s">
        <v>1</v>
      </c>
      <c r="F159" s="63">
        <v>3</v>
      </c>
      <c r="G159" s="4"/>
      <c r="H159" s="52" t="str">
        <f>IF(OR(ISTEXT(G159),ISBLANK(G159)), "$   - ",ROUND(F159*G159,2))</f>
        <v xml:space="preserve">$   - </v>
      </c>
      <c r="I159" s="84"/>
      <c r="J159" s="108"/>
      <c r="K159" s="42"/>
      <c r="L159" s="42"/>
    </row>
    <row r="160" spans="1:15" s="85" customFormat="1" ht="12.75" x14ac:dyDescent="0.2">
      <c r="A160" s="43"/>
      <c r="B160" s="46" t="s">
        <v>106</v>
      </c>
      <c r="C160" s="89" t="s">
        <v>112</v>
      </c>
      <c r="D160" s="59" t="s">
        <v>21</v>
      </c>
      <c r="E160" s="60" t="s">
        <v>1</v>
      </c>
      <c r="F160" s="63">
        <v>1</v>
      </c>
      <c r="G160" s="4"/>
      <c r="H160" s="52" t="str">
        <f>IF(OR(ISTEXT(G160),ISBLANK(G160)), "$   - ",ROUND(F160*G160,2))</f>
        <v xml:space="preserve">$   - </v>
      </c>
      <c r="I160" s="84"/>
      <c r="J160" s="108"/>
      <c r="K160" s="42"/>
      <c r="L160" s="42"/>
    </row>
    <row r="161" spans="1:16" s="85" customFormat="1" ht="12.75" x14ac:dyDescent="0.2">
      <c r="A161" s="43"/>
      <c r="B161" s="46" t="s">
        <v>107</v>
      </c>
      <c r="C161" s="110" t="s">
        <v>129</v>
      </c>
      <c r="D161" s="59" t="s">
        <v>21</v>
      </c>
      <c r="E161" s="60" t="s">
        <v>1</v>
      </c>
      <c r="F161" s="63">
        <v>1</v>
      </c>
      <c r="G161" s="4"/>
      <c r="H161" s="52" t="str">
        <f>IF(OR(ISTEXT(G161),ISBLANK(G161)), "$   - ",ROUND(F161*G161,2))</f>
        <v xml:space="preserve">$   - </v>
      </c>
      <c r="I161" s="84"/>
      <c r="J161" s="108"/>
      <c r="K161" s="42"/>
      <c r="L161" s="42"/>
    </row>
    <row r="162" spans="1:16" s="85" customFormat="1" ht="12.75" x14ac:dyDescent="0.2">
      <c r="A162" s="43"/>
      <c r="B162" s="44" t="s">
        <v>98</v>
      </c>
      <c r="C162" s="45" t="s">
        <v>86</v>
      </c>
      <c r="D162" s="39"/>
      <c r="E162" s="39"/>
      <c r="F162" s="63"/>
      <c r="G162" s="1"/>
      <c r="H162" s="52"/>
      <c r="I162" s="84"/>
      <c r="J162" s="108"/>
      <c r="K162" s="42"/>
      <c r="L162" s="42"/>
    </row>
    <row r="163" spans="1:16" s="42" customFormat="1" ht="12.75" x14ac:dyDescent="0.2">
      <c r="A163" s="43"/>
      <c r="B163" s="46" t="s">
        <v>97</v>
      </c>
      <c r="C163" s="88" t="s">
        <v>130</v>
      </c>
      <c r="D163" s="59" t="s">
        <v>21</v>
      </c>
      <c r="E163" s="60" t="s">
        <v>1</v>
      </c>
      <c r="F163" s="63">
        <v>2</v>
      </c>
      <c r="G163" s="4"/>
      <c r="H163" s="52" t="str">
        <f>IF(OR(ISTEXT(G163),ISBLANK(G163)), "$   - ",ROUND(F163*G163,2))</f>
        <v xml:space="preserve">$   - </v>
      </c>
      <c r="I163" s="84"/>
      <c r="J163" s="108"/>
      <c r="M163" s="85"/>
      <c r="N163" s="85"/>
      <c r="O163" s="85"/>
    </row>
    <row r="164" spans="1:16" s="42" customFormat="1" ht="12.75" x14ac:dyDescent="0.2">
      <c r="A164" s="43"/>
      <c r="B164" s="46" t="s">
        <v>106</v>
      </c>
      <c r="C164" s="88" t="s">
        <v>131</v>
      </c>
      <c r="D164" s="59" t="s">
        <v>21</v>
      </c>
      <c r="E164" s="60" t="s">
        <v>1</v>
      </c>
      <c r="F164" s="63">
        <v>2</v>
      </c>
      <c r="G164" s="4"/>
      <c r="H164" s="52" t="str">
        <f>IF(OR(ISTEXT(G164),ISBLANK(G164)), "$   - ",ROUND(F164*G164,2))</f>
        <v xml:space="preserve">$   - </v>
      </c>
      <c r="I164" s="84"/>
      <c r="J164" s="108"/>
      <c r="M164" s="85"/>
      <c r="N164" s="85"/>
      <c r="O164" s="85"/>
    </row>
    <row r="165" spans="1:16" s="42" customFormat="1" ht="25.5" x14ac:dyDescent="0.2">
      <c r="A165" s="43" t="s">
        <v>141</v>
      </c>
      <c r="B165" s="44" t="s">
        <v>109</v>
      </c>
      <c r="C165" s="92" t="s">
        <v>91</v>
      </c>
      <c r="D165" s="48" t="s">
        <v>23</v>
      </c>
      <c r="E165" s="39"/>
      <c r="F165" s="63"/>
      <c r="G165" s="1"/>
      <c r="H165" s="52"/>
      <c r="I165" s="84"/>
      <c r="J165" s="108"/>
      <c r="M165" s="85"/>
      <c r="N165" s="85"/>
      <c r="O165" s="85"/>
    </row>
    <row r="166" spans="1:16" s="42" customFormat="1" ht="12.75" x14ac:dyDescent="0.2">
      <c r="A166" s="43"/>
      <c r="B166" s="44" t="s">
        <v>96</v>
      </c>
      <c r="C166" s="45" t="s">
        <v>92</v>
      </c>
      <c r="D166" s="48"/>
      <c r="E166" s="39"/>
      <c r="F166" s="63"/>
      <c r="G166" s="1"/>
      <c r="H166" s="52"/>
      <c r="I166" s="84"/>
      <c r="J166" s="108"/>
      <c r="K166" s="63"/>
      <c r="L166" s="111"/>
      <c r="M166" s="106"/>
      <c r="N166" s="112"/>
      <c r="O166" s="101"/>
      <c r="P166" s="100"/>
    </row>
    <row r="167" spans="1:16" s="42" customFormat="1" ht="12.75" x14ac:dyDescent="0.2">
      <c r="A167" s="43"/>
      <c r="B167" s="46" t="s">
        <v>97</v>
      </c>
      <c r="C167" s="88" t="s">
        <v>110</v>
      </c>
      <c r="D167" s="59" t="s">
        <v>21</v>
      </c>
      <c r="E167" s="60" t="s">
        <v>1</v>
      </c>
      <c r="F167" s="63">
        <v>1</v>
      </c>
      <c r="G167" s="4"/>
      <c r="H167" s="52" t="str">
        <f>IF(OR(ISTEXT(G167),ISBLANK(G167)), "$   - ",ROUND(F167*G167,2))</f>
        <v xml:space="preserve">$   - </v>
      </c>
      <c r="I167" s="84"/>
      <c r="J167" s="108"/>
      <c r="K167" s="113"/>
      <c r="L167" s="111"/>
      <c r="M167" s="106"/>
      <c r="N167" s="112"/>
      <c r="O167" s="101"/>
      <c r="P167" s="100"/>
    </row>
    <row r="168" spans="1:16" s="42" customFormat="1" ht="12.75" x14ac:dyDescent="0.2">
      <c r="A168" s="43"/>
      <c r="B168" s="46" t="s">
        <v>106</v>
      </c>
      <c r="C168" s="88" t="s">
        <v>81</v>
      </c>
      <c r="D168" s="59" t="s">
        <v>21</v>
      </c>
      <c r="E168" s="60" t="s">
        <v>1</v>
      </c>
      <c r="F168" s="63">
        <v>1</v>
      </c>
      <c r="G168" s="4"/>
      <c r="H168" s="52" t="str">
        <f>IF(OR(ISTEXT(G168),ISBLANK(G168)), "$   - ",ROUND(F168*G168,2))</f>
        <v xml:space="preserve">$   - </v>
      </c>
      <c r="I168" s="84"/>
      <c r="J168" s="108"/>
      <c r="K168" s="113"/>
      <c r="L168" s="111"/>
      <c r="M168" s="106"/>
      <c r="N168" s="112"/>
      <c r="O168" s="101"/>
      <c r="P168" s="100"/>
    </row>
    <row r="169" spans="1:16" s="42" customFormat="1" ht="12.75" x14ac:dyDescent="0.2">
      <c r="A169" s="43"/>
      <c r="B169" s="46" t="s">
        <v>107</v>
      </c>
      <c r="C169" s="88" t="s">
        <v>82</v>
      </c>
      <c r="D169" s="59" t="s">
        <v>21</v>
      </c>
      <c r="E169" s="60" t="s">
        <v>1</v>
      </c>
      <c r="F169" s="63">
        <v>1</v>
      </c>
      <c r="G169" s="4"/>
      <c r="H169" s="52" t="str">
        <f>IF(OR(ISTEXT(G169),ISBLANK(G169)), "$   - ",ROUND(F169*G169,2))</f>
        <v xml:space="preserve">$   - </v>
      </c>
      <c r="I169" s="84"/>
      <c r="J169" s="108"/>
      <c r="K169" s="100"/>
      <c r="L169" s="100"/>
      <c r="M169" s="101"/>
      <c r="N169" s="101"/>
      <c r="O169" s="101"/>
      <c r="P169" s="100"/>
    </row>
    <row r="170" spans="1:16" s="42" customFormat="1" ht="25.5" x14ac:dyDescent="0.2">
      <c r="A170" s="43" t="s">
        <v>141</v>
      </c>
      <c r="B170" s="44" t="s">
        <v>136</v>
      </c>
      <c r="C170" s="92" t="s">
        <v>115</v>
      </c>
      <c r="D170" s="48" t="s">
        <v>23</v>
      </c>
      <c r="E170" s="39"/>
      <c r="F170" s="63"/>
      <c r="G170" s="1"/>
      <c r="H170" s="52"/>
      <c r="I170" s="41"/>
      <c r="J170" s="108"/>
    </row>
    <row r="171" spans="1:16" s="42" customFormat="1" ht="15" customHeight="1" x14ac:dyDescent="0.2">
      <c r="A171" s="43"/>
      <c r="B171" s="44" t="s">
        <v>96</v>
      </c>
      <c r="C171" s="45" t="s">
        <v>37</v>
      </c>
      <c r="D171" s="59" t="s">
        <v>21</v>
      </c>
      <c r="E171" s="60" t="s">
        <v>1</v>
      </c>
      <c r="F171" s="63">
        <v>2</v>
      </c>
      <c r="G171" s="4"/>
      <c r="H171" s="52" t="str">
        <f>IF(OR(ISTEXT(G171),ISBLANK(G171)), "$   - ",ROUND(F171*G171,2))</f>
        <v xml:space="preserve">$   - </v>
      </c>
      <c r="I171" s="41"/>
      <c r="J171" s="108"/>
    </row>
    <row r="172" spans="1:16" s="42" customFormat="1" ht="12.75" x14ac:dyDescent="0.2">
      <c r="A172" s="43" t="s">
        <v>141</v>
      </c>
      <c r="B172" s="44" t="s">
        <v>137</v>
      </c>
      <c r="C172" s="104" t="s">
        <v>116</v>
      </c>
      <c r="D172" s="38" t="s">
        <v>23</v>
      </c>
      <c r="E172" s="39"/>
      <c r="F172" s="50"/>
      <c r="G172" s="1"/>
      <c r="H172" s="52"/>
      <c r="I172" s="41"/>
      <c r="J172" s="108"/>
    </row>
    <row r="173" spans="1:16" s="42" customFormat="1" ht="15" customHeight="1" x14ac:dyDescent="0.2">
      <c r="A173" s="43"/>
      <c r="B173" s="44" t="s">
        <v>96</v>
      </c>
      <c r="C173" s="114" t="s">
        <v>117</v>
      </c>
      <c r="D173" s="59" t="s">
        <v>21</v>
      </c>
      <c r="E173" s="98" t="s">
        <v>118</v>
      </c>
      <c r="F173" s="63">
        <v>2</v>
      </c>
      <c r="G173" s="4"/>
      <c r="H173" s="52" t="str">
        <f>IF(OR(ISTEXT(G173),ISBLANK(G173)), "$   - ",ROUND(F173*G173,2))</f>
        <v xml:space="preserve">$   - </v>
      </c>
      <c r="I173" s="84"/>
      <c r="J173" s="108"/>
      <c r="M173" s="85"/>
      <c r="N173" s="85"/>
      <c r="O173" s="85"/>
    </row>
    <row r="174" spans="1:16" s="42" customFormat="1" ht="15" customHeight="1" x14ac:dyDescent="0.2">
      <c r="A174" s="43" t="s">
        <v>141</v>
      </c>
      <c r="B174" s="44" t="s">
        <v>138</v>
      </c>
      <c r="C174" s="37" t="s">
        <v>173</v>
      </c>
      <c r="D174" s="38" t="s">
        <v>23</v>
      </c>
      <c r="E174" s="98" t="s">
        <v>1</v>
      </c>
      <c r="F174" s="63">
        <v>1</v>
      </c>
      <c r="G174" s="4"/>
      <c r="H174" s="52" t="str">
        <f>IF(OR(ISTEXT(G174),ISBLANK(G174)), "$   - ",ROUND(F174*G174,2))</f>
        <v xml:space="preserve">$   - </v>
      </c>
      <c r="I174" s="84"/>
      <c r="J174" s="108"/>
      <c r="M174" s="85"/>
      <c r="N174" s="85"/>
      <c r="O174" s="85"/>
    </row>
    <row r="175" spans="1:16" s="42" customFormat="1" ht="12.75" x14ac:dyDescent="0.2">
      <c r="A175" s="43" t="s">
        <v>141</v>
      </c>
      <c r="B175" s="44" t="s">
        <v>142</v>
      </c>
      <c r="C175" s="105" t="s">
        <v>161</v>
      </c>
      <c r="D175" s="39" t="s">
        <v>160</v>
      </c>
      <c r="E175" s="60" t="s">
        <v>147</v>
      </c>
      <c r="F175" s="63"/>
      <c r="G175" s="51"/>
      <c r="H175" s="52"/>
      <c r="I175" s="41"/>
      <c r="J175" s="108"/>
    </row>
    <row r="176" spans="1:16" s="42" customFormat="1" ht="12.75" x14ac:dyDescent="0.2">
      <c r="A176" s="43"/>
      <c r="B176" s="44" t="s">
        <v>96</v>
      </c>
      <c r="C176" s="45" t="s">
        <v>162</v>
      </c>
      <c r="D176" s="59" t="s">
        <v>21</v>
      </c>
      <c r="E176" s="60" t="s">
        <v>25</v>
      </c>
      <c r="F176" s="63">
        <v>35</v>
      </c>
      <c r="G176" s="4"/>
      <c r="H176" s="52" t="str">
        <f>IF(OR(ISTEXT(G176),ISBLANK(G176)), "$   - ",ROUND(F176*G176,2))</f>
        <v xml:space="preserve">$   - </v>
      </c>
      <c r="I176" s="41"/>
      <c r="J176" s="108"/>
    </row>
    <row r="177" spans="1:15" s="42" customFormat="1" ht="15" customHeight="1" thickBot="1" x14ac:dyDescent="0.25">
      <c r="A177" s="43"/>
      <c r="B177" s="44" t="s">
        <v>98</v>
      </c>
      <c r="C177" s="45" t="s">
        <v>152</v>
      </c>
      <c r="D177" s="59" t="s">
        <v>21</v>
      </c>
      <c r="E177" s="60" t="s">
        <v>25</v>
      </c>
      <c r="F177" s="63">
        <v>5</v>
      </c>
      <c r="G177" s="4"/>
      <c r="H177" s="52" t="str">
        <f>IF(OR(ISTEXT(G177),ISBLANK(G177)), "$   - ",ROUND(F177*G177,2))</f>
        <v xml:space="preserve">$   - </v>
      </c>
      <c r="I177" s="84"/>
      <c r="J177" s="108"/>
      <c r="M177" s="85"/>
      <c r="N177" s="85"/>
      <c r="O177" s="85"/>
    </row>
    <row r="178" spans="1:15" s="42" customFormat="1" ht="16.5" thickTop="1" thickBot="1" x14ac:dyDescent="0.25">
      <c r="A178" s="73"/>
      <c r="B178" s="74"/>
      <c r="C178" s="75"/>
      <c r="D178" s="75"/>
      <c r="E178" s="75"/>
      <c r="F178" s="76" t="s">
        <v>72</v>
      </c>
      <c r="G178" s="77"/>
      <c r="H178" s="78">
        <f>SUM(H144:H177)</f>
        <v>0</v>
      </c>
      <c r="I178" s="84"/>
      <c r="J178" s="108"/>
      <c r="M178" s="85"/>
      <c r="N178" s="85"/>
      <c r="O178" s="85"/>
    </row>
    <row r="179" spans="1:15" s="42" customFormat="1" ht="15" customHeight="1" thickTop="1" thickBot="1" x14ac:dyDescent="0.25">
      <c r="A179" s="28" t="s">
        <v>17</v>
      </c>
      <c r="B179" s="29"/>
      <c r="C179" s="30" t="s">
        <v>71</v>
      </c>
      <c r="D179" s="31"/>
      <c r="E179" s="31"/>
      <c r="F179" s="31"/>
      <c r="G179" s="31"/>
      <c r="H179" s="32"/>
      <c r="I179" s="84"/>
      <c r="J179" s="108"/>
      <c r="M179" s="85"/>
      <c r="N179" s="85"/>
      <c r="O179" s="85"/>
    </row>
    <row r="180" spans="1:15" s="13" customFormat="1" ht="11.45" customHeight="1" thickTop="1" x14ac:dyDescent="0.2">
      <c r="A180" s="43" t="s">
        <v>145</v>
      </c>
      <c r="B180" s="44" t="s">
        <v>95</v>
      </c>
      <c r="C180" s="37" t="s">
        <v>100</v>
      </c>
      <c r="D180" s="38" t="s">
        <v>23</v>
      </c>
      <c r="E180" s="39"/>
      <c r="F180" s="39"/>
      <c r="G180" s="1"/>
      <c r="H180" s="40"/>
      <c r="I180" s="12"/>
      <c r="J180" s="108"/>
    </row>
    <row r="181" spans="1:15" s="13" customFormat="1" ht="11.45" customHeight="1" x14ac:dyDescent="0.2">
      <c r="A181" s="43"/>
      <c r="B181" s="44" t="s">
        <v>96</v>
      </c>
      <c r="C181" s="45" t="s">
        <v>110</v>
      </c>
      <c r="D181" s="38"/>
      <c r="E181" s="115"/>
      <c r="F181" s="63"/>
      <c r="G181" s="1"/>
      <c r="H181" s="116"/>
      <c r="I181" s="81"/>
      <c r="J181" s="108"/>
      <c r="M181" s="82"/>
      <c r="N181" s="82"/>
      <c r="O181" s="82"/>
    </row>
    <row r="182" spans="1:15" s="118" customFormat="1" ht="25.5" x14ac:dyDescent="0.2">
      <c r="A182" s="43"/>
      <c r="B182" s="46" t="s">
        <v>97</v>
      </c>
      <c r="C182" s="47" t="s">
        <v>122</v>
      </c>
      <c r="D182" s="48"/>
      <c r="E182" s="49" t="s">
        <v>25</v>
      </c>
      <c r="F182" s="83">
        <v>135</v>
      </c>
      <c r="G182" s="4"/>
      <c r="H182" s="52" t="str">
        <f>IF(OR(ISTEXT(G182),ISBLANK(G182)), "$   - ",ROUND(F182*G182,2))</f>
        <v xml:space="preserve">$   - </v>
      </c>
      <c r="I182" s="117"/>
      <c r="J182" s="108"/>
    </row>
    <row r="183" spans="1:15" s="13" customFormat="1" ht="11.45" customHeight="1" x14ac:dyDescent="0.2">
      <c r="A183" s="43" t="s">
        <v>145</v>
      </c>
      <c r="B183" s="44" t="s">
        <v>103</v>
      </c>
      <c r="C183" s="37" t="s">
        <v>199</v>
      </c>
      <c r="D183" s="38" t="s">
        <v>23</v>
      </c>
      <c r="E183" s="39"/>
      <c r="F183" s="39"/>
      <c r="G183" s="1"/>
      <c r="H183" s="40"/>
      <c r="I183" s="12"/>
      <c r="J183" s="108"/>
    </row>
    <row r="184" spans="1:15" s="13" customFormat="1" ht="11.45" customHeight="1" x14ac:dyDescent="0.2">
      <c r="A184" s="43"/>
      <c r="B184" s="44" t="s">
        <v>96</v>
      </c>
      <c r="C184" s="45" t="s">
        <v>110</v>
      </c>
      <c r="D184" s="38"/>
      <c r="E184" s="115"/>
      <c r="F184" s="63"/>
      <c r="G184" s="1"/>
      <c r="H184" s="116"/>
      <c r="I184" s="81"/>
      <c r="J184" s="108"/>
      <c r="M184" s="82"/>
      <c r="N184" s="82"/>
      <c r="O184" s="82"/>
    </row>
    <row r="185" spans="1:15" s="118" customFormat="1" ht="25.5" x14ac:dyDescent="0.2">
      <c r="A185" s="43"/>
      <c r="B185" s="46" t="s">
        <v>97</v>
      </c>
      <c r="C185" s="47" t="s">
        <v>164</v>
      </c>
      <c r="D185" s="39"/>
      <c r="E185" s="115" t="s">
        <v>25</v>
      </c>
      <c r="F185" s="83">
        <v>25</v>
      </c>
      <c r="G185" s="4"/>
      <c r="H185" s="52" t="str">
        <f>IF(OR(ISTEXT(G185),ISBLANK(G185)), "$   - ",ROUND(F185*G185,2))</f>
        <v xml:space="preserve">$   - </v>
      </c>
      <c r="I185" s="117"/>
      <c r="J185" s="108"/>
    </row>
    <row r="186" spans="1:15" s="118" customFormat="1" ht="11.45" customHeight="1" x14ac:dyDescent="0.2">
      <c r="A186" s="43" t="s">
        <v>145</v>
      </c>
      <c r="B186" s="44" t="s">
        <v>104</v>
      </c>
      <c r="C186" s="37" t="s">
        <v>101</v>
      </c>
      <c r="D186" s="38" t="s">
        <v>23</v>
      </c>
      <c r="E186" s="39"/>
      <c r="F186" s="39"/>
      <c r="G186" s="1"/>
      <c r="H186" s="52"/>
      <c r="I186" s="117"/>
      <c r="J186" s="108"/>
    </row>
    <row r="187" spans="1:15" s="118" customFormat="1" ht="12.75" x14ac:dyDescent="0.2">
      <c r="A187" s="43"/>
      <c r="B187" s="44" t="s">
        <v>96</v>
      </c>
      <c r="C187" s="45" t="s">
        <v>83</v>
      </c>
      <c r="D187" s="59"/>
      <c r="E187" s="60" t="s">
        <v>1</v>
      </c>
      <c r="F187" s="83">
        <v>2</v>
      </c>
      <c r="G187" s="4"/>
      <c r="H187" s="52" t="str">
        <f>IF(OR(ISTEXT(G187),ISBLANK(G187)), "$   - ",ROUND(F187*G187,2))</f>
        <v xml:space="preserve">$   - </v>
      </c>
      <c r="I187" s="117"/>
      <c r="J187" s="108"/>
    </row>
    <row r="188" spans="1:15" s="118" customFormat="1" ht="12.75" x14ac:dyDescent="0.2">
      <c r="A188" s="43" t="s">
        <v>145</v>
      </c>
      <c r="B188" s="44" t="s">
        <v>108</v>
      </c>
      <c r="C188" s="37" t="s">
        <v>105</v>
      </c>
      <c r="D188" s="38" t="s">
        <v>23</v>
      </c>
      <c r="E188" s="119"/>
      <c r="F188" s="119"/>
      <c r="H188" s="52"/>
      <c r="I188" s="117"/>
      <c r="J188" s="108"/>
    </row>
    <row r="189" spans="1:15" s="118" customFormat="1" ht="12.75" x14ac:dyDescent="0.2">
      <c r="A189" s="43"/>
      <c r="B189" s="44" t="s">
        <v>96</v>
      </c>
      <c r="C189" s="45" t="s">
        <v>110</v>
      </c>
      <c r="D189" s="59" t="s">
        <v>21</v>
      </c>
      <c r="E189" s="60" t="s">
        <v>1</v>
      </c>
      <c r="F189" s="83">
        <v>1</v>
      </c>
      <c r="G189" s="4"/>
      <c r="H189" s="52" t="str">
        <f>IF(OR(ISTEXT(G189),ISBLANK(G189)), "$   - ",ROUND(F189*G189,2))</f>
        <v xml:space="preserve">$   - </v>
      </c>
      <c r="I189" s="120"/>
      <c r="J189" s="108"/>
    </row>
    <row r="190" spans="1:15" s="118" customFormat="1" ht="12.75" x14ac:dyDescent="0.2">
      <c r="A190" s="43" t="s">
        <v>145</v>
      </c>
      <c r="B190" s="44" t="s">
        <v>109</v>
      </c>
      <c r="C190" s="37" t="s">
        <v>102</v>
      </c>
      <c r="D190" s="38" t="s">
        <v>23</v>
      </c>
      <c r="E190" s="60"/>
      <c r="F190" s="90"/>
      <c r="G190" s="109"/>
      <c r="H190" s="52"/>
      <c r="I190" s="120"/>
      <c r="J190" s="108"/>
    </row>
    <row r="191" spans="1:15" s="118" customFormat="1" ht="12.75" x14ac:dyDescent="0.2">
      <c r="A191" s="43"/>
      <c r="B191" s="44" t="s">
        <v>96</v>
      </c>
      <c r="C191" s="45" t="s">
        <v>85</v>
      </c>
      <c r="D191" s="59"/>
      <c r="E191" s="60"/>
      <c r="F191" s="90"/>
      <c r="G191" s="109"/>
      <c r="H191" s="52"/>
      <c r="I191" s="120"/>
      <c r="J191" s="108"/>
    </row>
    <row r="192" spans="1:15" s="118" customFormat="1" ht="12.75" x14ac:dyDescent="0.2">
      <c r="A192" s="43"/>
      <c r="B192" s="46" t="s">
        <v>97</v>
      </c>
      <c r="C192" s="110" t="s">
        <v>128</v>
      </c>
      <c r="D192" s="59" t="s">
        <v>21</v>
      </c>
      <c r="E192" s="60" t="s">
        <v>1</v>
      </c>
      <c r="F192" s="83">
        <v>2</v>
      </c>
      <c r="G192" s="4"/>
      <c r="H192" s="52" t="str">
        <f t="shared" ref="H192" si="13">IF(OR(ISTEXT(G192),ISBLANK(G192)), "$   - ",ROUND(F192*G192,2))</f>
        <v xml:space="preserve">$   - </v>
      </c>
      <c r="I192" s="120"/>
      <c r="J192" s="108"/>
    </row>
    <row r="193" spans="1:10" s="118" customFormat="1" ht="12.75" x14ac:dyDescent="0.2">
      <c r="A193" s="43"/>
      <c r="B193" s="44" t="s">
        <v>98</v>
      </c>
      <c r="C193" s="45" t="s">
        <v>132</v>
      </c>
      <c r="D193" s="39"/>
      <c r="E193" s="39"/>
      <c r="F193" s="83"/>
      <c r="G193" s="1"/>
      <c r="H193" s="52"/>
      <c r="I193" s="117"/>
      <c r="J193" s="108"/>
    </row>
    <row r="194" spans="1:10" s="118" customFormat="1" ht="12.75" x14ac:dyDescent="0.2">
      <c r="A194" s="43"/>
      <c r="B194" s="46" t="s">
        <v>97</v>
      </c>
      <c r="C194" s="88" t="s">
        <v>130</v>
      </c>
      <c r="D194" s="59" t="s">
        <v>21</v>
      </c>
      <c r="E194" s="60" t="s">
        <v>1</v>
      </c>
      <c r="F194" s="63">
        <v>4</v>
      </c>
      <c r="G194" s="4"/>
      <c r="H194" s="52" t="str">
        <f>IF(OR(ISTEXT(G194),ISBLANK(G194)), "$   - ",ROUND(F194*G194,2))</f>
        <v xml:space="preserve">$   - </v>
      </c>
      <c r="I194" s="117"/>
      <c r="J194" s="108"/>
    </row>
    <row r="195" spans="1:10" s="118" customFormat="1" ht="12.75" x14ac:dyDescent="0.2">
      <c r="A195" s="43" t="s">
        <v>145</v>
      </c>
      <c r="B195" s="44" t="s">
        <v>136</v>
      </c>
      <c r="C195" s="37" t="s">
        <v>121</v>
      </c>
      <c r="D195" s="38" t="s">
        <v>23</v>
      </c>
      <c r="E195" s="39"/>
      <c r="F195" s="83"/>
      <c r="G195" s="1"/>
      <c r="H195" s="52"/>
      <c r="I195" s="117"/>
      <c r="J195" s="108"/>
    </row>
    <row r="196" spans="1:10" s="118" customFormat="1" ht="12.75" x14ac:dyDescent="0.2">
      <c r="A196" s="43"/>
      <c r="B196" s="44" t="s">
        <v>96</v>
      </c>
      <c r="C196" s="45" t="s">
        <v>37</v>
      </c>
      <c r="D196" s="39"/>
      <c r="E196" s="39"/>
      <c r="F196" s="83"/>
      <c r="G196" s="1"/>
      <c r="H196" s="52"/>
      <c r="I196" s="117"/>
      <c r="J196" s="108"/>
    </row>
    <row r="197" spans="1:10" s="118" customFormat="1" ht="25.5" x14ac:dyDescent="0.2">
      <c r="A197" s="43"/>
      <c r="B197" s="46" t="s">
        <v>97</v>
      </c>
      <c r="C197" s="47" t="s">
        <v>80</v>
      </c>
      <c r="D197" s="48"/>
      <c r="E197" s="49" t="s">
        <v>25</v>
      </c>
      <c r="F197" s="83">
        <v>5</v>
      </c>
      <c r="G197" s="4"/>
      <c r="H197" s="52" t="str">
        <f>IF(OR(ISTEXT(G197),ISBLANK(G197)), "$   - ",ROUND(F197*G197,2))</f>
        <v xml:space="preserve">$   - </v>
      </c>
      <c r="I197" s="117"/>
      <c r="J197" s="108"/>
    </row>
    <row r="198" spans="1:10" s="118" customFormat="1" ht="12.75" x14ac:dyDescent="0.2">
      <c r="A198" s="43" t="s">
        <v>145</v>
      </c>
      <c r="B198" s="44" t="s">
        <v>137</v>
      </c>
      <c r="C198" s="37" t="s">
        <v>114</v>
      </c>
      <c r="D198" s="38" t="s">
        <v>23</v>
      </c>
      <c r="E198" s="39"/>
      <c r="F198" s="83"/>
      <c r="G198" s="1"/>
      <c r="H198" s="52"/>
      <c r="I198" s="117"/>
      <c r="J198" s="108"/>
    </row>
    <row r="199" spans="1:10" s="118" customFormat="1" ht="12.75" x14ac:dyDescent="0.2">
      <c r="A199" s="43"/>
      <c r="B199" s="44" t="s">
        <v>96</v>
      </c>
      <c r="C199" s="45" t="s">
        <v>37</v>
      </c>
      <c r="D199" s="59" t="s">
        <v>21</v>
      </c>
      <c r="E199" s="60" t="s">
        <v>1</v>
      </c>
      <c r="F199" s="83">
        <v>1</v>
      </c>
      <c r="G199" s="4"/>
      <c r="H199" s="52" t="str">
        <f>IF(OR(ISTEXT(G199),ISBLANK(G199)), "$   - ",ROUND(F199*G199,2))</f>
        <v xml:space="preserve">$   - </v>
      </c>
      <c r="I199" s="117"/>
      <c r="J199" s="108"/>
    </row>
    <row r="200" spans="1:10" s="118" customFormat="1" ht="12.75" x14ac:dyDescent="0.2">
      <c r="A200" s="43" t="s">
        <v>145</v>
      </c>
      <c r="B200" s="44" t="s">
        <v>138</v>
      </c>
      <c r="C200" s="37" t="s">
        <v>133</v>
      </c>
      <c r="D200" s="38" t="s">
        <v>23</v>
      </c>
      <c r="E200" s="39"/>
      <c r="F200" s="39"/>
      <c r="G200" s="1"/>
      <c r="H200" s="52"/>
      <c r="I200" s="117"/>
      <c r="J200" s="108"/>
    </row>
    <row r="201" spans="1:10" s="118" customFormat="1" ht="12.75" x14ac:dyDescent="0.2">
      <c r="A201" s="43"/>
      <c r="B201" s="44" t="s">
        <v>96</v>
      </c>
      <c r="C201" s="45" t="s">
        <v>134</v>
      </c>
      <c r="D201" s="121"/>
      <c r="E201" s="39"/>
      <c r="F201" s="39"/>
      <c r="G201" s="1"/>
      <c r="H201" s="52"/>
      <c r="I201" s="117"/>
      <c r="J201" s="108"/>
    </row>
    <row r="202" spans="1:10" s="118" customFormat="1" ht="12.75" x14ac:dyDescent="0.2">
      <c r="A202" s="43"/>
      <c r="B202" s="46" t="s">
        <v>97</v>
      </c>
      <c r="C202" s="88" t="s">
        <v>193</v>
      </c>
      <c r="D202" s="59" t="s">
        <v>21</v>
      </c>
      <c r="E202" s="49" t="s">
        <v>25</v>
      </c>
      <c r="F202" s="83">
        <v>15</v>
      </c>
      <c r="G202" s="4"/>
      <c r="H202" s="52" t="str">
        <f>IF(OR(ISTEXT(G202),ISBLANK(G202)), "$   - ",ROUND(F202*G202,2))</f>
        <v xml:space="preserve">$   - </v>
      </c>
      <c r="I202" s="117"/>
      <c r="J202" s="108"/>
    </row>
    <row r="203" spans="1:10" s="118" customFormat="1" ht="25.5" x14ac:dyDescent="0.2">
      <c r="A203" s="43" t="s">
        <v>145</v>
      </c>
      <c r="B203" s="44" t="s">
        <v>142</v>
      </c>
      <c r="C203" s="92" t="s">
        <v>91</v>
      </c>
      <c r="D203" s="48" t="s">
        <v>23</v>
      </c>
      <c r="E203" s="39"/>
      <c r="F203" s="39"/>
      <c r="G203" s="1"/>
      <c r="H203" s="52"/>
      <c r="I203" s="117"/>
      <c r="J203" s="108"/>
    </row>
    <row r="204" spans="1:10" s="118" customFormat="1" ht="12.75" x14ac:dyDescent="0.2">
      <c r="A204" s="43"/>
      <c r="B204" s="95" t="s">
        <v>96</v>
      </c>
      <c r="C204" s="45" t="s">
        <v>92</v>
      </c>
      <c r="D204" s="48"/>
      <c r="E204" s="39"/>
      <c r="F204" s="63"/>
      <c r="G204" s="1"/>
      <c r="H204" s="52"/>
      <c r="I204" s="117"/>
      <c r="J204" s="108"/>
    </row>
    <row r="205" spans="1:10" s="118" customFormat="1" ht="12.75" x14ac:dyDescent="0.2">
      <c r="A205" s="43"/>
      <c r="B205" s="93" t="s">
        <v>97</v>
      </c>
      <c r="C205" s="88" t="s">
        <v>110</v>
      </c>
      <c r="D205" s="59" t="s">
        <v>21</v>
      </c>
      <c r="E205" s="60" t="s">
        <v>1</v>
      </c>
      <c r="F205" s="83">
        <v>1</v>
      </c>
      <c r="G205" s="4"/>
      <c r="H205" s="52" t="str">
        <f>IF(OR(ISTEXT(G205),ISBLANK(G205)), "$   - ",ROUND(F205*G205,2))</f>
        <v xml:space="preserve">$   - </v>
      </c>
      <c r="I205" s="117"/>
      <c r="J205" s="108"/>
    </row>
    <row r="206" spans="1:10" s="118" customFormat="1" ht="25.5" x14ac:dyDescent="0.2">
      <c r="A206" s="43" t="s">
        <v>145</v>
      </c>
      <c r="B206" s="95" t="s">
        <v>143</v>
      </c>
      <c r="C206" s="92" t="s">
        <v>115</v>
      </c>
      <c r="D206" s="48" t="s">
        <v>23</v>
      </c>
      <c r="E206" s="39"/>
      <c r="F206" s="83"/>
      <c r="G206" s="1"/>
      <c r="H206" s="52"/>
      <c r="I206" s="117"/>
      <c r="J206" s="108"/>
    </row>
    <row r="207" spans="1:10" s="118" customFormat="1" ht="12.75" x14ac:dyDescent="0.2">
      <c r="A207" s="43"/>
      <c r="B207" s="95" t="s">
        <v>96</v>
      </c>
      <c r="C207" s="45" t="s">
        <v>37</v>
      </c>
      <c r="D207" s="59" t="s">
        <v>21</v>
      </c>
      <c r="E207" s="60" t="s">
        <v>1</v>
      </c>
      <c r="F207" s="83">
        <v>1</v>
      </c>
      <c r="G207" s="4"/>
      <c r="H207" s="52" t="str">
        <f t="shared" ref="H207:H210" si="14">IF(OR(ISTEXT(G207),ISBLANK(G207)), "$   - ",ROUND(F207*G207,2))</f>
        <v xml:space="preserve">$   - </v>
      </c>
      <c r="I207" s="117"/>
      <c r="J207" s="108"/>
    </row>
    <row r="208" spans="1:10" s="118" customFormat="1" ht="12.75" x14ac:dyDescent="0.2">
      <c r="A208" s="43" t="s">
        <v>145</v>
      </c>
      <c r="B208" s="44" t="s">
        <v>144</v>
      </c>
      <c r="C208" s="104" t="s">
        <v>116</v>
      </c>
      <c r="D208" s="38" t="s">
        <v>23</v>
      </c>
      <c r="E208" s="39"/>
      <c r="F208" s="83"/>
      <c r="G208" s="1"/>
      <c r="H208" s="52"/>
      <c r="I208" s="117"/>
      <c r="J208" s="108"/>
    </row>
    <row r="209" spans="1:15" s="118" customFormat="1" ht="11.45" customHeight="1" x14ac:dyDescent="0.2">
      <c r="A209" s="43"/>
      <c r="B209" s="44" t="s">
        <v>96</v>
      </c>
      <c r="C209" s="114" t="s">
        <v>117</v>
      </c>
      <c r="D209" s="59" t="s">
        <v>21</v>
      </c>
      <c r="E209" s="98" t="s">
        <v>118</v>
      </c>
      <c r="F209" s="83">
        <v>1</v>
      </c>
      <c r="G209" s="4"/>
      <c r="H209" s="52" t="str">
        <f t="shared" si="14"/>
        <v xml:space="preserve">$   - </v>
      </c>
      <c r="I209" s="122"/>
      <c r="J209" s="108"/>
    </row>
    <row r="210" spans="1:15" s="118" customFormat="1" ht="11.45" customHeight="1" x14ac:dyDescent="0.2">
      <c r="A210" s="43"/>
      <c r="B210" s="44" t="s">
        <v>98</v>
      </c>
      <c r="C210" s="97" t="s">
        <v>166</v>
      </c>
      <c r="D210" s="59" t="s">
        <v>21</v>
      </c>
      <c r="E210" s="98" t="s">
        <v>118</v>
      </c>
      <c r="F210" s="83">
        <v>2</v>
      </c>
      <c r="G210" s="4"/>
      <c r="H210" s="52" t="str">
        <f t="shared" si="14"/>
        <v xml:space="preserve">$   - </v>
      </c>
      <c r="I210" s="122"/>
      <c r="J210" s="108"/>
    </row>
    <row r="211" spans="1:15" s="42" customFormat="1" ht="15" customHeight="1" x14ac:dyDescent="0.2">
      <c r="A211" s="43" t="s">
        <v>145</v>
      </c>
      <c r="B211" s="44" t="s">
        <v>153</v>
      </c>
      <c r="C211" s="37" t="s">
        <v>173</v>
      </c>
      <c r="D211" s="38" t="s">
        <v>23</v>
      </c>
      <c r="E211" s="98" t="s">
        <v>1</v>
      </c>
      <c r="F211" s="63">
        <v>1</v>
      </c>
      <c r="G211" s="4"/>
      <c r="H211" s="52" t="str">
        <f>IF(OR(ISTEXT(G211),ISBLANK(G211)), "$   - ",ROUND(F211*G211,2))</f>
        <v xml:space="preserve">$   - </v>
      </c>
      <c r="I211" s="84"/>
      <c r="J211" s="108"/>
      <c r="M211" s="85"/>
      <c r="N211" s="85"/>
      <c r="O211" s="85"/>
    </row>
    <row r="212" spans="1:15" s="42" customFormat="1" ht="12.75" x14ac:dyDescent="0.2">
      <c r="A212" s="43" t="s">
        <v>145</v>
      </c>
      <c r="B212" s="44" t="s">
        <v>157</v>
      </c>
      <c r="C212" s="105" t="s">
        <v>161</v>
      </c>
      <c r="D212" s="39" t="s">
        <v>160</v>
      </c>
      <c r="E212" s="60" t="s">
        <v>147</v>
      </c>
      <c r="F212" s="83"/>
      <c r="G212" s="51"/>
      <c r="H212" s="52"/>
      <c r="I212" s="41"/>
      <c r="J212" s="108"/>
    </row>
    <row r="213" spans="1:15" s="42" customFormat="1" ht="12.75" x14ac:dyDescent="0.2">
      <c r="A213" s="43"/>
      <c r="B213" s="44" t="s">
        <v>96</v>
      </c>
      <c r="C213" s="45" t="s">
        <v>162</v>
      </c>
      <c r="D213" s="59" t="s">
        <v>21</v>
      </c>
      <c r="E213" s="60" t="s">
        <v>25</v>
      </c>
      <c r="F213" s="83">
        <v>100</v>
      </c>
      <c r="G213" s="4"/>
      <c r="H213" s="52" t="str">
        <f>IF(OR(ISTEXT(G213),ISBLANK(G213)), "$   - ",ROUND(F213*G213,2))</f>
        <v xml:space="preserve">$   - </v>
      </c>
      <c r="I213" s="41"/>
      <c r="J213" s="108"/>
    </row>
    <row r="214" spans="1:15" s="42" customFormat="1" ht="15" customHeight="1" thickBot="1" x14ac:dyDescent="0.25">
      <c r="A214" s="43"/>
      <c r="B214" s="44" t="s">
        <v>98</v>
      </c>
      <c r="C214" s="45" t="s">
        <v>165</v>
      </c>
      <c r="D214" s="59" t="s">
        <v>21</v>
      </c>
      <c r="E214" s="60" t="s">
        <v>25</v>
      </c>
      <c r="F214" s="83">
        <v>5</v>
      </c>
      <c r="G214" s="4"/>
      <c r="H214" s="52" t="str">
        <f>IF(OR(ISTEXT(G214),ISBLANK(G214)), "$   - ",ROUND(F214*G214,2))</f>
        <v xml:space="preserve">$   - </v>
      </c>
      <c r="I214" s="84"/>
      <c r="J214" s="108"/>
      <c r="M214" s="85"/>
      <c r="N214" s="85"/>
      <c r="O214" s="85"/>
    </row>
    <row r="215" spans="1:15" s="118" customFormat="1" ht="16.5" thickTop="1" thickBot="1" x14ac:dyDescent="0.25">
      <c r="A215" s="73"/>
      <c r="B215" s="74"/>
      <c r="C215" s="75"/>
      <c r="D215" s="75"/>
      <c r="E215" s="75"/>
      <c r="F215" s="76" t="s">
        <v>73</v>
      </c>
      <c r="G215" s="77"/>
      <c r="H215" s="78">
        <f>SUM(H180:H214)</f>
        <v>0</v>
      </c>
      <c r="I215" s="117"/>
      <c r="J215" s="123"/>
    </row>
    <row r="216" spans="1:15" s="118" customFormat="1" ht="16.5" thickTop="1" thickBot="1" x14ac:dyDescent="0.25">
      <c r="A216" s="28" t="s">
        <v>33</v>
      </c>
      <c r="B216" s="124"/>
      <c r="C216" s="30" t="s">
        <v>79</v>
      </c>
      <c r="D216" s="125"/>
      <c r="E216" s="125"/>
      <c r="F216" s="125"/>
      <c r="G216" s="125"/>
      <c r="H216" s="126"/>
      <c r="I216" s="117"/>
    </row>
    <row r="217" spans="1:15" s="13" customFormat="1" ht="15" thickTop="1" x14ac:dyDescent="0.2">
      <c r="A217" s="43" t="s">
        <v>167</v>
      </c>
      <c r="B217" s="44" t="s">
        <v>95</v>
      </c>
      <c r="C217" s="127" t="s">
        <v>34</v>
      </c>
      <c r="D217" s="39" t="s">
        <v>32</v>
      </c>
      <c r="E217" s="39" t="s">
        <v>19</v>
      </c>
      <c r="F217" s="39">
        <v>20</v>
      </c>
      <c r="G217" s="4"/>
      <c r="H217" s="52" t="str">
        <f>IF(OR(ISTEXT(G217),ISBLANK(G217)), "$   - ",ROUND(F217*G217,2))</f>
        <v xml:space="preserve">$   - </v>
      </c>
      <c r="I217" s="12"/>
    </row>
    <row r="218" spans="1:15" s="34" customFormat="1" x14ac:dyDescent="0.2">
      <c r="A218" s="43" t="s">
        <v>167</v>
      </c>
      <c r="B218" s="44" t="s">
        <v>103</v>
      </c>
      <c r="C218" s="127" t="s">
        <v>35</v>
      </c>
      <c r="D218" s="39" t="s">
        <v>32</v>
      </c>
      <c r="E218" s="128" t="s">
        <v>19</v>
      </c>
      <c r="F218" s="39">
        <v>10</v>
      </c>
      <c r="G218" s="4"/>
      <c r="H218" s="52" t="str">
        <f>IF(OR(ISTEXT(G218),ISBLANK(G218)), "$   - ",ROUND(F218*G218,2))</f>
        <v xml:space="preserve">$   - </v>
      </c>
      <c r="I218" s="33"/>
    </row>
    <row r="219" spans="1:15" s="42" customFormat="1" ht="12.75" x14ac:dyDescent="0.2">
      <c r="A219" s="43" t="s">
        <v>167</v>
      </c>
      <c r="B219" s="44" t="s">
        <v>104</v>
      </c>
      <c r="C219" s="129" t="s">
        <v>26</v>
      </c>
      <c r="D219" s="39" t="s">
        <v>23</v>
      </c>
      <c r="E219" s="39"/>
      <c r="F219" s="39"/>
      <c r="G219" s="51"/>
      <c r="H219" s="52"/>
      <c r="I219" s="84"/>
      <c r="M219" s="85"/>
      <c r="N219" s="85"/>
      <c r="O219" s="85"/>
    </row>
    <row r="220" spans="1:15" s="42" customFormat="1" ht="12.75" x14ac:dyDescent="0.2">
      <c r="A220" s="43"/>
      <c r="B220" s="44" t="s">
        <v>96</v>
      </c>
      <c r="C220" s="130" t="s">
        <v>27</v>
      </c>
      <c r="D220" s="39"/>
      <c r="E220" s="39"/>
      <c r="F220" s="39"/>
      <c r="G220" s="51"/>
      <c r="H220" s="52"/>
      <c r="I220" s="84"/>
      <c r="M220" s="85"/>
      <c r="N220" s="85"/>
      <c r="O220" s="85"/>
    </row>
    <row r="221" spans="1:15" s="42" customFormat="1" ht="25.5" x14ac:dyDescent="0.2">
      <c r="A221" s="131"/>
      <c r="B221" s="46" t="s">
        <v>97</v>
      </c>
      <c r="C221" s="132" t="s">
        <v>28</v>
      </c>
      <c r="D221" s="39"/>
      <c r="E221" s="39" t="s">
        <v>25</v>
      </c>
      <c r="F221" s="39">
        <v>2</v>
      </c>
      <c r="G221" s="4"/>
      <c r="H221" s="52" t="str">
        <f>IF(OR(ISTEXT(G221),ISBLANK(G221)), "$   - ",ROUND(F221*G221,2))</f>
        <v xml:space="preserve">$   - </v>
      </c>
      <c r="I221" s="84"/>
      <c r="M221" s="85"/>
      <c r="N221" s="85"/>
      <c r="O221" s="85"/>
    </row>
    <row r="222" spans="1:15" s="42" customFormat="1" ht="25.5" x14ac:dyDescent="0.2">
      <c r="A222" s="131"/>
      <c r="B222" s="46" t="s">
        <v>106</v>
      </c>
      <c r="C222" s="132" t="s">
        <v>36</v>
      </c>
      <c r="D222" s="39"/>
      <c r="E222" s="39" t="s">
        <v>25</v>
      </c>
      <c r="F222" s="39">
        <v>2</v>
      </c>
      <c r="G222" s="4"/>
      <c r="H222" s="52" t="str">
        <f>IF(OR(ISTEXT(G222),ISBLANK(G222)), "$   - ",ROUND(F222*G222,2))</f>
        <v xml:space="preserve">$   - </v>
      </c>
      <c r="I222" s="84"/>
      <c r="M222" s="85"/>
      <c r="N222" s="85"/>
      <c r="O222" s="85"/>
    </row>
    <row r="223" spans="1:15" s="42" customFormat="1" ht="12.75" x14ac:dyDescent="0.2">
      <c r="A223" s="131"/>
      <c r="B223" s="44" t="s">
        <v>98</v>
      </c>
      <c r="C223" s="130" t="s">
        <v>29</v>
      </c>
      <c r="D223" s="39"/>
      <c r="E223" s="39"/>
      <c r="F223" s="39"/>
      <c r="G223" s="51"/>
      <c r="H223" s="52"/>
      <c r="I223" s="84"/>
      <c r="M223" s="85"/>
      <c r="N223" s="85"/>
      <c r="O223" s="85"/>
    </row>
    <row r="224" spans="1:15" s="42" customFormat="1" ht="25.5" x14ac:dyDescent="0.2">
      <c r="A224" s="131"/>
      <c r="B224" s="46" t="s">
        <v>97</v>
      </c>
      <c r="C224" s="132" t="s">
        <v>28</v>
      </c>
      <c r="D224" s="39"/>
      <c r="E224" s="39" t="s">
        <v>25</v>
      </c>
      <c r="F224" s="39">
        <v>2</v>
      </c>
      <c r="G224" s="4"/>
      <c r="H224" s="52" t="str">
        <f>IF(OR(ISTEXT(G224),ISBLANK(G224)), "$   - ",ROUND(F224*G224,2))</f>
        <v xml:space="preserve">$   - </v>
      </c>
      <c r="I224" s="84"/>
      <c r="M224" s="85"/>
      <c r="N224" s="85"/>
      <c r="O224" s="85"/>
    </row>
    <row r="225" spans="1:15" s="42" customFormat="1" ht="25.5" x14ac:dyDescent="0.2">
      <c r="A225" s="131"/>
      <c r="B225" s="46" t="s">
        <v>106</v>
      </c>
      <c r="C225" s="132" t="s">
        <v>36</v>
      </c>
      <c r="D225" s="39"/>
      <c r="E225" s="39" t="s">
        <v>25</v>
      </c>
      <c r="F225" s="39">
        <v>2</v>
      </c>
      <c r="G225" s="4"/>
      <c r="H225" s="52" t="str">
        <f>IF(OR(ISTEXT(G225),ISBLANK(G225)), "$   - ",ROUND(F225*G225,2))</f>
        <v xml:space="preserve">$   - </v>
      </c>
      <c r="I225" s="84"/>
      <c r="M225" s="85"/>
      <c r="N225" s="85"/>
      <c r="O225" s="85"/>
    </row>
    <row r="226" spans="1:15" s="42" customFormat="1" ht="12.75" x14ac:dyDescent="0.2">
      <c r="A226" s="131"/>
      <c r="B226" s="44" t="s">
        <v>99</v>
      </c>
      <c r="C226" s="130" t="s">
        <v>37</v>
      </c>
      <c r="D226" s="39"/>
      <c r="E226" s="39"/>
      <c r="F226" s="39"/>
      <c r="G226" s="4"/>
      <c r="H226" s="52"/>
      <c r="I226" s="84"/>
      <c r="M226" s="85"/>
      <c r="N226" s="85"/>
      <c r="O226" s="85"/>
    </row>
    <row r="227" spans="1:15" s="42" customFormat="1" ht="25.5" x14ac:dyDescent="0.2">
      <c r="A227" s="131"/>
      <c r="B227" s="46" t="s">
        <v>97</v>
      </c>
      <c r="C227" s="132" t="s">
        <v>28</v>
      </c>
      <c r="D227" s="39"/>
      <c r="E227" s="39" t="s">
        <v>25</v>
      </c>
      <c r="F227" s="39">
        <v>2</v>
      </c>
      <c r="G227" s="4"/>
      <c r="H227" s="52" t="str">
        <f>IF(OR(ISTEXT(G227),ISBLANK(G227)), "$   - ",ROUND(F227*G227,2))</f>
        <v xml:space="preserve">$   - </v>
      </c>
      <c r="I227" s="84"/>
      <c r="M227" s="85"/>
      <c r="N227" s="85"/>
      <c r="O227" s="85"/>
    </row>
    <row r="228" spans="1:15" s="42" customFormat="1" ht="25.5" x14ac:dyDescent="0.2">
      <c r="A228" s="131"/>
      <c r="B228" s="46" t="s">
        <v>106</v>
      </c>
      <c r="C228" s="132" t="s">
        <v>36</v>
      </c>
      <c r="D228" s="39"/>
      <c r="E228" s="39" t="s">
        <v>25</v>
      </c>
      <c r="F228" s="39">
        <v>2</v>
      </c>
      <c r="G228" s="4"/>
      <c r="H228" s="52" t="str">
        <f>IF(OR(ISTEXT(G228),ISBLANK(G228)), "$   - ",ROUND(F228*G228,2))</f>
        <v xml:space="preserve">$   - </v>
      </c>
      <c r="I228" s="84"/>
      <c r="M228" s="85"/>
      <c r="N228" s="85"/>
      <c r="O228" s="85"/>
    </row>
    <row r="229" spans="1:15" s="42" customFormat="1" ht="12.75" x14ac:dyDescent="0.2">
      <c r="A229" s="131"/>
      <c r="B229" s="44" t="s">
        <v>168</v>
      </c>
      <c r="C229" s="130" t="s">
        <v>38</v>
      </c>
      <c r="D229" s="39"/>
      <c r="E229" s="39"/>
      <c r="F229" s="39"/>
      <c r="G229" s="51"/>
      <c r="H229" s="52"/>
      <c r="I229" s="84"/>
      <c r="M229" s="85"/>
      <c r="N229" s="85"/>
      <c r="O229" s="85"/>
    </row>
    <row r="230" spans="1:15" s="42" customFormat="1" ht="25.5" x14ac:dyDescent="0.2">
      <c r="A230" s="131"/>
      <c r="B230" s="46" t="s">
        <v>97</v>
      </c>
      <c r="C230" s="132" t="s">
        <v>28</v>
      </c>
      <c r="D230" s="39"/>
      <c r="E230" s="39" t="s">
        <v>25</v>
      </c>
      <c r="F230" s="39">
        <v>2</v>
      </c>
      <c r="G230" s="4"/>
      <c r="H230" s="52" t="str">
        <f>IF(OR(ISTEXT(G230),ISBLANK(G230)), "$   - ",ROUND(F230*G230,2))</f>
        <v xml:space="preserve">$   - </v>
      </c>
      <c r="I230" s="84"/>
      <c r="M230" s="85"/>
      <c r="N230" s="85"/>
      <c r="O230" s="85"/>
    </row>
    <row r="231" spans="1:15" s="42" customFormat="1" ht="25.5" x14ac:dyDescent="0.2">
      <c r="A231" s="131"/>
      <c r="B231" s="46" t="s">
        <v>106</v>
      </c>
      <c r="C231" s="132" t="s">
        <v>36</v>
      </c>
      <c r="D231" s="39"/>
      <c r="E231" s="39" t="s">
        <v>25</v>
      </c>
      <c r="F231" s="39">
        <v>2</v>
      </c>
      <c r="G231" s="4"/>
      <c r="H231" s="52" t="str">
        <f>IF(OR(ISTEXT(G231),ISBLANK(G231)), "$   - ",ROUND(F231*G231,2))</f>
        <v xml:space="preserve">$   - </v>
      </c>
      <c r="I231" s="84"/>
      <c r="M231" s="85"/>
      <c r="N231" s="85"/>
      <c r="O231" s="85"/>
    </row>
    <row r="232" spans="1:15" s="42" customFormat="1" ht="12.75" x14ac:dyDescent="0.2">
      <c r="A232" s="43" t="s">
        <v>167</v>
      </c>
      <c r="B232" s="44" t="s">
        <v>108</v>
      </c>
      <c r="C232" s="133" t="s">
        <v>114</v>
      </c>
      <c r="D232" s="39" t="s">
        <v>23</v>
      </c>
      <c r="E232" s="39"/>
      <c r="F232" s="39"/>
      <c r="G232" s="51"/>
      <c r="H232" s="52"/>
      <c r="I232" s="84"/>
      <c r="M232" s="85"/>
      <c r="N232" s="85"/>
      <c r="O232" s="85"/>
    </row>
    <row r="233" spans="1:15" s="42" customFormat="1" ht="12.75" x14ac:dyDescent="0.2">
      <c r="A233" s="131"/>
      <c r="B233" s="44" t="s">
        <v>96</v>
      </c>
      <c r="C233" s="134" t="s">
        <v>27</v>
      </c>
      <c r="D233" s="39"/>
      <c r="E233" s="39" t="s">
        <v>1</v>
      </c>
      <c r="F233" s="39">
        <v>2</v>
      </c>
      <c r="G233" s="4"/>
      <c r="H233" s="52" t="str">
        <f>IF(OR(ISTEXT(G233),ISBLANK(G233)), "$   - ",ROUND(F233*G233,2))</f>
        <v xml:space="preserve">$   - </v>
      </c>
      <c r="I233" s="84"/>
      <c r="M233" s="85"/>
      <c r="N233" s="85"/>
      <c r="O233" s="85"/>
    </row>
    <row r="234" spans="1:15" s="42" customFormat="1" ht="12.75" x14ac:dyDescent="0.2">
      <c r="A234" s="131"/>
      <c r="B234" s="44" t="s">
        <v>98</v>
      </c>
      <c r="C234" s="134" t="s">
        <v>29</v>
      </c>
      <c r="D234" s="39"/>
      <c r="E234" s="39" t="s">
        <v>1</v>
      </c>
      <c r="F234" s="39">
        <v>2</v>
      </c>
      <c r="G234" s="4"/>
      <c r="H234" s="52" t="str">
        <f>IF(OR(ISTEXT(G234),ISBLANK(G234)), "$   - ",ROUND(F234*G234,2))</f>
        <v xml:space="preserve">$   - </v>
      </c>
      <c r="I234" s="84"/>
      <c r="M234" s="85"/>
      <c r="N234" s="85"/>
      <c r="O234" s="85"/>
    </row>
    <row r="235" spans="1:15" s="42" customFormat="1" ht="12.75" x14ac:dyDescent="0.2">
      <c r="A235" s="131"/>
      <c r="B235" s="44" t="s">
        <v>99</v>
      </c>
      <c r="C235" s="134" t="s">
        <v>37</v>
      </c>
      <c r="D235" s="39"/>
      <c r="E235" s="39" t="s">
        <v>1</v>
      </c>
      <c r="F235" s="39">
        <v>2</v>
      </c>
      <c r="G235" s="4"/>
      <c r="H235" s="52" t="str">
        <f>IF(OR(ISTEXT(G235),ISBLANK(G235)), "$   - ",ROUND(F235*G235,2))</f>
        <v xml:space="preserve">$   - </v>
      </c>
      <c r="I235" s="84"/>
      <c r="M235" s="85"/>
      <c r="N235" s="85"/>
      <c r="O235" s="85"/>
    </row>
    <row r="236" spans="1:15" s="42" customFormat="1" ht="12.75" x14ac:dyDescent="0.2">
      <c r="A236" s="131"/>
      <c r="B236" s="44" t="s">
        <v>168</v>
      </c>
      <c r="C236" s="134" t="s">
        <v>38</v>
      </c>
      <c r="D236" s="39"/>
      <c r="E236" s="39" t="s">
        <v>1</v>
      </c>
      <c r="F236" s="39">
        <v>2</v>
      </c>
      <c r="G236" s="4"/>
      <c r="H236" s="52" t="str">
        <f>IF(OR(ISTEXT(G236),ISBLANK(G236)), "$   - ",ROUND(F236*G236,2))</f>
        <v xml:space="preserve">$   - </v>
      </c>
      <c r="I236" s="84"/>
      <c r="M236" s="85"/>
      <c r="N236" s="85"/>
      <c r="O236" s="85"/>
    </row>
    <row r="237" spans="1:15" s="42" customFormat="1" ht="12.75" x14ac:dyDescent="0.2">
      <c r="A237" s="43" t="s">
        <v>167</v>
      </c>
      <c r="B237" s="44" t="s">
        <v>109</v>
      </c>
      <c r="C237" s="133" t="s">
        <v>30</v>
      </c>
      <c r="D237" s="39" t="s">
        <v>23</v>
      </c>
      <c r="E237" s="39"/>
      <c r="F237" s="39"/>
      <c r="G237" s="51"/>
      <c r="H237" s="52"/>
      <c r="I237" s="84"/>
      <c r="M237" s="85"/>
      <c r="N237" s="85"/>
      <c r="O237" s="85"/>
    </row>
    <row r="238" spans="1:15" s="42" customFormat="1" ht="12.75" x14ac:dyDescent="0.2">
      <c r="A238" s="131"/>
      <c r="B238" s="44" t="s">
        <v>96</v>
      </c>
      <c r="C238" s="134" t="s">
        <v>27</v>
      </c>
      <c r="D238" s="39"/>
      <c r="E238" s="39" t="s">
        <v>1</v>
      </c>
      <c r="F238" s="39">
        <v>2</v>
      </c>
      <c r="G238" s="4"/>
      <c r="H238" s="52" t="str">
        <f>IF(OR(ISTEXT(G238),ISBLANK(G238)), "$   - ",ROUND(F238*G238,2))</f>
        <v xml:space="preserve">$   - </v>
      </c>
      <c r="I238" s="84"/>
      <c r="M238" s="85"/>
      <c r="N238" s="85"/>
      <c r="O238" s="85"/>
    </row>
    <row r="239" spans="1:15" s="42" customFormat="1" ht="12.75" x14ac:dyDescent="0.2">
      <c r="A239" s="131"/>
      <c r="B239" s="44" t="s">
        <v>98</v>
      </c>
      <c r="C239" s="134" t="s">
        <v>29</v>
      </c>
      <c r="D239" s="39"/>
      <c r="E239" s="39" t="s">
        <v>1</v>
      </c>
      <c r="F239" s="39">
        <v>2</v>
      </c>
      <c r="G239" s="4"/>
      <c r="H239" s="52" t="str">
        <f>IF(OR(ISTEXT(G239),ISBLANK(G239)), "$   - ",ROUND(F239*G239,2))</f>
        <v xml:space="preserve">$   - </v>
      </c>
      <c r="I239" s="84"/>
      <c r="M239" s="85"/>
      <c r="N239" s="85"/>
      <c r="O239" s="85"/>
    </row>
    <row r="240" spans="1:15" s="42" customFormat="1" ht="12.75" x14ac:dyDescent="0.2">
      <c r="A240" s="131"/>
      <c r="B240" s="44" t="s">
        <v>99</v>
      </c>
      <c r="C240" s="134" t="s">
        <v>37</v>
      </c>
      <c r="D240" s="39"/>
      <c r="E240" s="39" t="s">
        <v>1</v>
      </c>
      <c r="F240" s="39">
        <v>2</v>
      </c>
      <c r="G240" s="4"/>
      <c r="H240" s="52" t="str">
        <f>IF(OR(ISTEXT(G240),ISBLANK(G240)), "$   - ",ROUND(F240*G240,2))</f>
        <v xml:space="preserve">$   - </v>
      </c>
      <c r="I240" s="84"/>
      <c r="M240" s="85"/>
      <c r="N240" s="85"/>
      <c r="O240" s="85"/>
    </row>
    <row r="241" spans="1:15" s="42" customFormat="1" ht="12.75" x14ac:dyDescent="0.2">
      <c r="A241" s="131"/>
      <c r="B241" s="44" t="s">
        <v>168</v>
      </c>
      <c r="C241" s="134" t="s">
        <v>38</v>
      </c>
      <c r="D241" s="39"/>
      <c r="E241" s="39" t="s">
        <v>1</v>
      </c>
      <c r="F241" s="39">
        <v>2</v>
      </c>
      <c r="G241" s="4"/>
      <c r="H241" s="52" t="str">
        <f>IF(OR(ISTEXT(G241),ISBLANK(G241)), "$   - ",ROUND(F241*G241,2))</f>
        <v xml:space="preserve">$   - </v>
      </c>
      <c r="I241" s="84"/>
      <c r="M241" s="85"/>
      <c r="N241" s="85"/>
      <c r="O241" s="85"/>
    </row>
    <row r="242" spans="1:15" s="42" customFormat="1" ht="12.75" x14ac:dyDescent="0.2">
      <c r="A242" s="43" t="s">
        <v>167</v>
      </c>
      <c r="B242" s="44" t="s">
        <v>136</v>
      </c>
      <c r="C242" s="133" t="s">
        <v>31</v>
      </c>
      <c r="D242" s="39" t="s">
        <v>23</v>
      </c>
      <c r="E242" s="39"/>
      <c r="F242" s="39"/>
      <c r="G242" s="51"/>
      <c r="H242" s="52"/>
      <c r="I242" s="84"/>
      <c r="M242" s="85"/>
      <c r="N242" s="85"/>
      <c r="O242" s="85"/>
    </row>
    <row r="243" spans="1:15" s="42" customFormat="1" ht="12.75" x14ac:dyDescent="0.2">
      <c r="A243" s="131"/>
      <c r="B243" s="44" t="s">
        <v>96</v>
      </c>
      <c r="C243" s="134" t="s">
        <v>27</v>
      </c>
      <c r="D243" s="39"/>
      <c r="E243" s="39" t="s">
        <v>1</v>
      </c>
      <c r="F243" s="39">
        <v>2</v>
      </c>
      <c r="G243" s="4"/>
      <c r="H243" s="52" t="str">
        <f>IF(OR(ISTEXT(G243),ISBLANK(G243)), "$   - ",ROUND(F243*G243,2))</f>
        <v xml:space="preserve">$   - </v>
      </c>
      <c r="I243" s="84"/>
      <c r="M243" s="85"/>
      <c r="N243" s="85"/>
      <c r="O243" s="85"/>
    </row>
    <row r="244" spans="1:15" s="42" customFormat="1" ht="12.75" x14ac:dyDescent="0.2">
      <c r="A244" s="131"/>
      <c r="B244" s="44" t="s">
        <v>98</v>
      </c>
      <c r="C244" s="134" t="s">
        <v>29</v>
      </c>
      <c r="D244" s="39"/>
      <c r="E244" s="39" t="s">
        <v>1</v>
      </c>
      <c r="F244" s="39">
        <v>2</v>
      </c>
      <c r="G244" s="4"/>
      <c r="H244" s="52" t="str">
        <f>IF(OR(ISTEXT(G244),ISBLANK(G244)), "$   - ",ROUND(F244*G244,2))</f>
        <v xml:space="preserve">$   - </v>
      </c>
      <c r="I244" s="84"/>
      <c r="M244" s="85"/>
      <c r="N244" s="85"/>
      <c r="O244" s="85"/>
    </row>
    <row r="245" spans="1:15" s="42" customFormat="1" ht="12.75" x14ac:dyDescent="0.2">
      <c r="A245" s="131"/>
      <c r="B245" s="44" t="s">
        <v>99</v>
      </c>
      <c r="C245" s="134" t="s">
        <v>37</v>
      </c>
      <c r="D245" s="39"/>
      <c r="E245" s="39" t="s">
        <v>1</v>
      </c>
      <c r="F245" s="39">
        <v>2</v>
      </c>
      <c r="G245" s="4"/>
      <c r="H245" s="52" t="str">
        <f>IF(OR(ISTEXT(G245),ISBLANK(G245)), "$   - ",ROUND(F245*G245,2))</f>
        <v xml:space="preserve">$   - </v>
      </c>
      <c r="I245" s="84"/>
      <c r="M245" s="85"/>
      <c r="N245" s="85"/>
      <c r="O245" s="85"/>
    </row>
    <row r="246" spans="1:15" s="42" customFormat="1" ht="12.75" x14ac:dyDescent="0.2">
      <c r="A246" s="131"/>
      <c r="B246" s="44" t="s">
        <v>168</v>
      </c>
      <c r="C246" s="134" t="s">
        <v>38</v>
      </c>
      <c r="D246" s="39"/>
      <c r="E246" s="39" t="s">
        <v>1</v>
      </c>
      <c r="F246" s="39">
        <v>2</v>
      </c>
      <c r="G246" s="4"/>
      <c r="H246" s="52" t="str">
        <f>IF(OR(ISTEXT(G246),ISBLANK(G246)), "$   - ",ROUND(F246*G246,2))</f>
        <v xml:space="preserve">$   - </v>
      </c>
      <c r="I246" s="84"/>
      <c r="M246" s="85"/>
      <c r="N246" s="85"/>
      <c r="O246" s="85"/>
    </row>
    <row r="247" spans="1:15" s="42" customFormat="1" ht="12.75" x14ac:dyDescent="0.2">
      <c r="A247" s="43" t="s">
        <v>167</v>
      </c>
      <c r="B247" s="44" t="s">
        <v>137</v>
      </c>
      <c r="C247" s="135" t="s">
        <v>39</v>
      </c>
      <c r="D247" s="39" t="s">
        <v>23</v>
      </c>
      <c r="E247" s="39"/>
      <c r="F247" s="39"/>
      <c r="G247" s="51"/>
      <c r="H247" s="52"/>
      <c r="I247" s="84"/>
      <c r="M247" s="85"/>
      <c r="N247" s="85"/>
      <c r="O247" s="85"/>
    </row>
    <row r="248" spans="1:15" s="42" customFormat="1" ht="12.75" x14ac:dyDescent="0.2">
      <c r="A248" s="131"/>
      <c r="B248" s="44" t="s">
        <v>96</v>
      </c>
      <c r="C248" s="136" t="s">
        <v>40</v>
      </c>
      <c r="D248" s="39"/>
      <c r="E248" s="39" t="s">
        <v>25</v>
      </c>
      <c r="F248" s="39">
        <v>20</v>
      </c>
      <c r="G248" s="4"/>
      <c r="H248" s="52" t="str">
        <f>IF(OR(ISTEXT(G248),ISBLANK(G248)), "$   - ",ROUND(F248*G248,2))</f>
        <v xml:space="preserve">$   - </v>
      </c>
      <c r="I248" s="84"/>
      <c r="M248" s="85"/>
      <c r="N248" s="85"/>
      <c r="O248" s="85"/>
    </row>
    <row r="249" spans="1:15" s="42" customFormat="1" ht="12.75" x14ac:dyDescent="0.2">
      <c r="A249" s="43" t="s">
        <v>167</v>
      </c>
      <c r="B249" s="44" t="s">
        <v>138</v>
      </c>
      <c r="C249" s="127" t="s">
        <v>41</v>
      </c>
      <c r="D249" s="39" t="s">
        <v>23</v>
      </c>
      <c r="E249" s="39" t="s">
        <v>42</v>
      </c>
      <c r="F249" s="39">
        <v>20</v>
      </c>
      <c r="G249" s="4"/>
      <c r="H249" s="52" t="str">
        <f>IF(OR(ISTEXT(G249),ISBLANK(G249)), "$   - ",ROUND(F249*G249,2))</f>
        <v xml:space="preserve">$   - </v>
      </c>
      <c r="I249" s="84"/>
      <c r="M249" s="85"/>
      <c r="N249" s="85"/>
      <c r="O249" s="85"/>
    </row>
    <row r="250" spans="1:15" s="42" customFormat="1" ht="25.5" x14ac:dyDescent="0.2">
      <c r="A250" s="43" t="s">
        <v>167</v>
      </c>
      <c r="B250" s="44" t="s">
        <v>142</v>
      </c>
      <c r="C250" s="127" t="s">
        <v>43</v>
      </c>
      <c r="D250" s="39" t="s">
        <v>23</v>
      </c>
      <c r="E250" s="39"/>
      <c r="F250" s="39"/>
      <c r="G250" s="51"/>
      <c r="H250" s="52"/>
      <c r="I250" s="84"/>
      <c r="M250" s="85"/>
      <c r="N250" s="85"/>
      <c r="O250" s="85"/>
    </row>
    <row r="251" spans="1:15" s="42" customFormat="1" ht="12.75" x14ac:dyDescent="0.2">
      <c r="A251" s="43"/>
      <c r="B251" s="44" t="s">
        <v>96</v>
      </c>
      <c r="C251" s="136" t="s">
        <v>24</v>
      </c>
      <c r="D251" s="39"/>
      <c r="E251" s="39" t="s">
        <v>1</v>
      </c>
      <c r="F251" s="39">
        <v>10</v>
      </c>
      <c r="G251" s="4"/>
      <c r="H251" s="52" t="str">
        <f>IF(OR(ISTEXT(G251),ISBLANK(G251)), "$   - ",ROUND(F251*G251,2))</f>
        <v xml:space="preserve">$   - </v>
      </c>
      <c r="I251" s="84"/>
      <c r="M251" s="85"/>
      <c r="N251" s="85"/>
      <c r="O251" s="85"/>
    </row>
    <row r="252" spans="1:15" s="42" customFormat="1" ht="25.5" x14ac:dyDescent="0.2">
      <c r="A252" s="43" t="s">
        <v>167</v>
      </c>
      <c r="B252" s="44" t="s">
        <v>143</v>
      </c>
      <c r="C252" s="127" t="s">
        <v>44</v>
      </c>
      <c r="D252" s="39" t="s">
        <v>23</v>
      </c>
      <c r="E252" s="39"/>
      <c r="F252" s="39"/>
      <c r="G252" s="2"/>
      <c r="H252" s="52"/>
      <c r="I252" s="84"/>
      <c r="M252" s="85"/>
      <c r="N252" s="85"/>
      <c r="O252" s="85"/>
    </row>
    <row r="253" spans="1:15" s="42" customFormat="1" ht="12.75" x14ac:dyDescent="0.2">
      <c r="A253" s="43"/>
      <c r="B253" s="44" t="s">
        <v>96</v>
      </c>
      <c r="C253" s="136" t="s">
        <v>24</v>
      </c>
      <c r="D253" s="39"/>
      <c r="E253" s="39" t="s">
        <v>25</v>
      </c>
      <c r="F253" s="39">
        <v>40</v>
      </c>
      <c r="G253" s="4"/>
      <c r="H253" s="52" t="str">
        <f>IF(OR(ISTEXT(G253),ISBLANK(G253)), "$   - ",ROUND(F253*G253,2))</f>
        <v xml:space="preserve">$   - </v>
      </c>
      <c r="I253" s="84"/>
      <c r="M253" s="85"/>
      <c r="N253" s="85"/>
      <c r="O253" s="85"/>
    </row>
    <row r="254" spans="1:15" s="42" customFormat="1" ht="12.75" x14ac:dyDescent="0.2">
      <c r="A254" s="43" t="s">
        <v>167</v>
      </c>
      <c r="B254" s="44" t="s">
        <v>144</v>
      </c>
      <c r="C254" s="37" t="s">
        <v>179</v>
      </c>
      <c r="D254" s="38" t="s">
        <v>32</v>
      </c>
      <c r="E254" s="98"/>
      <c r="F254" s="50"/>
      <c r="G254" s="51"/>
      <c r="H254" s="52"/>
      <c r="I254" s="84"/>
      <c r="M254" s="85"/>
      <c r="N254" s="85"/>
      <c r="O254" s="85"/>
    </row>
    <row r="255" spans="1:15" s="42" customFormat="1" ht="12.75" x14ac:dyDescent="0.2">
      <c r="A255" s="43"/>
      <c r="B255" s="44" t="s">
        <v>96</v>
      </c>
      <c r="C255" s="45" t="s">
        <v>180</v>
      </c>
      <c r="D255" s="59" t="s">
        <v>21</v>
      </c>
      <c r="E255" s="60" t="s">
        <v>1</v>
      </c>
      <c r="F255" s="83">
        <v>1</v>
      </c>
      <c r="G255" s="4"/>
      <c r="H255" s="52" t="str">
        <f>IF(OR(ISTEXT(G255),ISBLANK(G255)), "$   - ",ROUND(F255*G255,2))</f>
        <v xml:space="preserve">$   - </v>
      </c>
      <c r="I255" s="84"/>
      <c r="M255" s="85"/>
      <c r="N255" s="85"/>
      <c r="O255" s="85"/>
    </row>
    <row r="256" spans="1:15" s="42" customFormat="1" ht="12.75" x14ac:dyDescent="0.2">
      <c r="A256" s="43" t="s">
        <v>167</v>
      </c>
      <c r="B256" s="44" t="s">
        <v>153</v>
      </c>
      <c r="C256" s="37" t="s">
        <v>181</v>
      </c>
      <c r="D256" s="38" t="s">
        <v>32</v>
      </c>
      <c r="E256" s="98"/>
      <c r="F256" s="50"/>
      <c r="G256" s="51"/>
      <c r="H256" s="52"/>
      <c r="I256" s="84"/>
      <c r="M256" s="85"/>
      <c r="N256" s="85"/>
      <c r="O256" s="85"/>
    </row>
    <row r="257" spans="1:15" s="42" customFormat="1" ht="12.75" x14ac:dyDescent="0.2">
      <c r="A257" s="43"/>
      <c r="B257" s="44" t="s">
        <v>96</v>
      </c>
      <c r="C257" s="45" t="s">
        <v>182</v>
      </c>
      <c r="D257" s="59" t="s">
        <v>21</v>
      </c>
      <c r="E257" s="60" t="s">
        <v>1</v>
      </c>
      <c r="F257" s="83">
        <v>1</v>
      </c>
      <c r="G257" s="4"/>
      <c r="H257" s="52" t="str">
        <f>IF(OR(ISTEXT(G257),ISBLANK(G257)), "$   - ",ROUND(F257*G257,2))</f>
        <v xml:space="preserve">$   - </v>
      </c>
      <c r="I257" s="84"/>
      <c r="M257" s="85"/>
      <c r="N257" s="85"/>
      <c r="O257" s="85"/>
    </row>
    <row r="258" spans="1:15" s="42" customFormat="1" ht="12.75" x14ac:dyDescent="0.2">
      <c r="A258" s="43"/>
      <c r="B258" s="44"/>
      <c r="C258" s="37" t="s">
        <v>183</v>
      </c>
      <c r="D258" s="38" t="s">
        <v>32</v>
      </c>
      <c r="E258" s="98" t="s">
        <v>1</v>
      </c>
      <c r="F258" s="83">
        <v>1</v>
      </c>
      <c r="G258" s="4"/>
      <c r="H258" s="52" t="str">
        <f>IF(OR(ISTEXT(G258),ISBLANK(G258)), "$   - ",ROUND(F258*G258,2))</f>
        <v xml:space="preserve">$   - </v>
      </c>
      <c r="I258" s="84"/>
      <c r="M258" s="85"/>
      <c r="N258" s="85"/>
      <c r="O258" s="85"/>
    </row>
    <row r="259" spans="1:15" s="42" customFormat="1" ht="12.75" x14ac:dyDescent="0.2">
      <c r="A259" s="43" t="s">
        <v>167</v>
      </c>
      <c r="B259" s="44" t="s">
        <v>157</v>
      </c>
      <c r="C259" s="37" t="s">
        <v>184</v>
      </c>
      <c r="D259" s="38" t="s">
        <v>32</v>
      </c>
      <c r="E259" s="39"/>
      <c r="F259" s="39"/>
      <c r="G259" s="109"/>
      <c r="H259" s="52"/>
      <c r="I259" s="84"/>
      <c r="M259" s="85"/>
      <c r="N259" s="85"/>
      <c r="O259" s="85"/>
    </row>
    <row r="260" spans="1:15" s="42" customFormat="1" ht="12.75" x14ac:dyDescent="0.2">
      <c r="A260" s="43"/>
      <c r="B260" s="44" t="s">
        <v>96</v>
      </c>
      <c r="C260" s="45" t="s">
        <v>185</v>
      </c>
      <c r="D260" s="39"/>
      <c r="E260" s="39"/>
      <c r="F260" s="39"/>
      <c r="G260" s="109"/>
      <c r="H260" s="52"/>
      <c r="I260" s="84"/>
      <c r="M260" s="85"/>
      <c r="N260" s="85"/>
      <c r="O260" s="85"/>
    </row>
    <row r="261" spans="1:15" s="142" customFormat="1" ht="25.5" x14ac:dyDescent="0.2">
      <c r="A261" s="137"/>
      <c r="B261" s="138" t="s">
        <v>97</v>
      </c>
      <c r="C261" s="139" t="s">
        <v>80</v>
      </c>
      <c r="D261" s="140"/>
      <c r="E261" s="140" t="s">
        <v>25</v>
      </c>
      <c r="F261" s="140">
        <v>10</v>
      </c>
      <c r="G261" s="6"/>
      <c r="H261" s="52" t="str">
        <f>IF(OR(ISTEXT(G261),ISBLANK(G261)), "$   - ",ROUND(F261*G261,2))</f>
        <v xml:space="preserve">$   - </v>
      </c>
      <c r="I261" s="141"/>
      <c r="M261" s="143"/>
      <c r="N261" s="143"/>
      <c r="O261" s="143"/>
    </row>
    <row r="262" spans="1:15" s="42" customFormat="1" ht="12.75" x14ac:dyDescent="0.2">
      <c r="A262" s="43" t="s">
        <v>167</v>
      </c>
      <c r="B262" s="44" t="s">
        <v>171</v>
      </c>
      <c r="C262" s="135" t="s">
        <v>45</v>
      </c>
      <c r="D262" s="39" t="s">
        <v>149</v>
      </c>
      <c r="E262" s="39"/>
      <c r="F262" s="39"/>
      <c r="G262" s="2"/>
      <c r="H262" s="52"/>
      <c r="I262" s="84"/>
      <c r="M262" s="85"/>
      <c r="N262" s="85"/>
      <c r="O262" s="85"/>
    </row>
    <row r="263" spans="1:15" s="85" customFormat="1" ht="12.75" x14ac:dyDescent="0.2">
      <c r="A263" s="43"/>
      <c r="B263" s="44" t="s">
        <v>96</v>
      </c>
      <c r="C263" s="144" t="s">
        <v>46</v>
      </c>
      <c r="D263" s="145"/>
      <c r="E263" s="39" t="s">
        <v>20</v>
      </c>
      <c r="F263" s="39">
        <v>20</v>
      </c>
      <c r="G263" s="4"/>
      <c r="H263" s="52" t="str">
        <f>IF(OR(ISTEXT(G263),ISBLANK(G263)), "$   - ",ROUND(F263*G263,2))</f>
        <v xml:space="preserve">$   - </v>
      </c>
      <c r="I263" s="84"/>
      <c r="J263" s="42"/>
      <c r="K263" s="42"/>
      <c r="L263" s="42"/>
    </row>
    <row r="264" spans="1:15" s="85" customFormat="1" ht="12.75" x14ac:dyDescent="0.2">
      <c r="A264" s="43"/>
      <c r="B264" s="44" t="s">
        <v>98</v>
      </c>
      <c r="C264" s="144" t="s">
        <v>191</v>
      </c>
      <c r="D264" s="146"/>
      <c r="E264" s="39" t="s">
        <v>20</v>
      </c>
      <c r="F264" s="39">
        <v>20</v>
      </c>
      <c r="G264" s="7"/>
      <c r="H264" s="52" t="str">
        <f>IF(OR(ISTEXT(G264),ISBLANK(G264)), "$   - ",ROUND(F264*G264,2))</f>
        <v xml:space="preserve">$   - </v>
      </c>
      <c r="I264" s="84"/>
      <c r="J264" s="42"/>
      <c r="K264" s="42"/>
      <c r="L264" s="42"/>
    </row>
    <row r="265" spans="1:15" s="85" customFormat="1" ht="12.75" x14ac:dyDescent="0.2">
      <c r="A265" s="43" t="s">
        <v>167</v>
      </c>
      <c r="B265" s="44" t="s">
        <v>172</v>
      </c>
      <c r="C265" s="135" t="s">
        <v>47</v>
      </c>
      <c r="D265" s="39" t="s">
        <v>160</v>
      </c>
      <c r="E265" s="39"/>
      <c r="F265" s="39"/>
      <c r="G265" s="2"/>
      <c r="H265" s="52"/>
      <c r="I265" s="84"/>
      <c r="J265" s="42"/>
      <c r="K265" s="42"/>
      <c r="L265" s="42"/>
    </row>
    <row r="266" spans="1:15" s="85" customFormat="1" ht="12.75" x14ac:dyDescent="0.2">
      <c r="A266" s="43"/>
      <c r="B266" s="44" t="s">
        <v>96</v>
      </c>
      <c r="C266" s="144" t="s">
        <v>163</v>
      </c>
      <c r="D266" s="39"/>
      <c r="E266" s="39" t="s">
        <v>20</v>
      </c>
      <c r="F266" s="39">
        <v>12</v>
      </c>
      <c r="G266" s="4"/>
      <c r="H266" s="52" t="str">
        <f>IF(OR(ISTEXT(G266),ISBLANK(G266)), "$   - ",ROUND(F266*G266,2))</f>
        <v xml:space="preserve">$   - </v>
      </c>
      <c r="I266" s="84"/>
      <c r="J266" s="42"/>
      <c r="K266" s="42"/>
      <c r="L266" s="42"/>
    </row>
    <row r="267" spans="1:15" s="85" customFormat="1" ht="12.75" x14ac:dyDescent="0.2">
      <c r="A267" s="43" t="s">
        <v>167</v>
      </c>
      <c r="B267" s="44" t="s">
        <v>174</v>
      </c>
      <c r="C267" s="135" t="s">
        <v>48</v>
      </c>
      <c r="D267" s="39" t="s">
        <v>49</v>
      </c>
      <c r="E267" s="39"/>
      <c r="F267" s="39"/>
      <c r="G267" s="51"/>
      <c r="H267" s="52"/>
      <c r="I267" s="84"/>
      <c r="J267" s="42"/>
      <c r="K267" s="42"/>
      <c r="L267" s="42"/>
    </row>
    <row r="268" spans="1:15" s="85" customFormat="1" ht="12.75" x14ac:dyDescent="0.2">
      <c r="A268" s="43"/>
      <c r="B268" s="44" t="s">
        <v>96</v>
      </c>
      <c r="C268" s="147" t="s">
        <v>50</v>
      </c>
      <c r="D268" s="39"/>
      <c r="E268" s="39" t="s">
        <v>1</v>
      </c>
      <c r="F268" s="39">
        <v>4</v>
      </c>
      <c r="G268" s="4"/>
      <c r="H268" s="52" t="str">
        <f>IF(OR(ISTEXT(G268),ISBLANK(G268)), "$   - ",ROUND(F268*G268,2))</f>
        <v xml:space="preserve">$   - </v>
      </c>
      <c r="I268" s="84"/>
      <c r="J268" s="42"/>
      <c r="K268" s="42"/>
      <c r="L268" s="42"/>
    </row>
    <row r="269" spans="1:15" s="85" customFormat="1" ht="12.75" x14ac:dyDescent="0.2">
      <c r="A269" s="43" t="s">
        <v>167</v>
      </c>
      <c r="B269" s="44" t="s">
        <v>175</v>
      </c>
      <c r="C269" s="135" t="s">
        <v>51</v>
      </c>
      <c r="D269" s="39" t="s">
        <v>170</v>
      </c>
      <c r="E269" s="39"/>
      <c r="F269" s="39"/>
      <c r="G269" s="51"/>
      <c r="H269" s="52"/>
      <c r="I269" s="84"/>
      <c r="J269" s="42"/>
      <c r="K269" s="42"/>
      <c r="L269" s="42"/>
    </row>
    <row r="270" spans="1:15" s="101" customFormat="1" ht="12.75" x14ac:dyDescent="0.2">
      <c r="A270" s="43"/>
      <c r="B270" s="44" t="s">
        <v>96</v>
      </c>
      <c r="C270" s="144" t="s">
        <v>169</v>
      </c>
      <c r="D270" s="39"/>
      <c r="E270" s="39" t="s">
        <v>25</v>
      </c>
      <c r="F270" s="39">
        <v>20</v>
      </c>
      <c r="G270" s="4"/>
      <c r="H270" s="52" t="str">
        <f>IF(OR(ISTEXT(G270),ISBLANK(G270)), "$   - ",ROUND(F270*G270,2))</f>
        <v xml:space="preserve">$   - </v>
      </c>
      <c r="I270" s="148"/>
      <c r="J270" s="100"/>
      <c r="K270" s="100"/>
      <c r="L270" s="100"/>
    </row>
    <row r="271" spans="1:15" s="85" customFormat="1" ht="12.75" x14ac:dyDescent="0.2">
      <c r="A271" s="43" t="s">
        <v>167</v>
      </c>
      <c r="B271" s="44" t="s">
        <v>176</v>
      </c>
      <c r="C271" s="147" t="s">
        <v>52</v>
      </c>
      <c r="D271" s="39" t="s">
        <v>53</v>
      </c>
      <c r="E271" s="39"/>
      <c r="F271" s="39"/>
      <c r="G271" s="51"/>
      <c r="H271" s="52"/>
      <c r="I271" s="84"/>
      <c r="J271" s="42"/>
      <c r="K271" s="42"/>
      <c r="L271" s="42"/>
    </row>
    <row r="272" spans="1:15" s="85" customFormat="1" ht="12.75" x14ac:dyDescent="0.2">
      <c r="A272" s="43"/>
      <c r="B272" s="44" t="s">
        <v>96</v>
      </c>
      <c r="C272" s="144" t="s">
        <v>54</v>
      </c>
      <c r="D272" s="39"/>
      <c r="E272" s="39" t="s">
        <v>55</v>
      </c>
      <c r="F272" s="39">
        <v>5</v>
      </c>
      <c r="G272" s="4"/>
      <c r="H272" s="52" t="str">
        <f>IF(OR(ISTEXT(G272),ISBLANK(G272)), "$   - ",ROUND(F272*G272,2))</f>
        <v xml:space="preserve">$   - </v>
      </c>
      <c r="I272" s="84"/>
      <c r="J272" s="149"/>
      <c r="K272" s="150"/>
      <c r="L272" s="151"/>
      <c r="M272" s="63"/>
      <c r="N272" s="152"/>
      <c r="O272" s="101"/>
    </row>
    <row r="273" spans="1:15" s="85" customFormat="1" ht="25.5" x14ac:dyDescent="0.2">
      <c r="A273" s="43" t="s">
        <v>167</v>
      </c>
      <c r="B273" s="44" t="s">
        <v>177</v>
      </c>
      <c r="C273" s="135" t="s">
        <v>56</v>
      </c>
      <c r="D273" s="39" t="s">
        <v>178</v>
      </c>
      <c r="E273" s="39" t="s">
        <v>20</v>
      </c>
      <c r="F273" s="39">
        <v>20</v>
      </c>
      <c r="G273" s="4"/>
      <c r="H273" s="52" t="str">
        <f>IF(OR(ISTEXT(G273),ISBLANK(G273)), "$   - ",ROUND(F273*G273,2))</f>
        <v xml:space="preserve">$   - </v>
      </c>
      <c r="I273" s="84"/>
      <c r="J273" s="42"/>
      <c r="K273" s="42"/>
      <c r="L273" s="42"/>
    </row>
    <row r="274" spans="1:15" s="85" customFormat="1" ht="12.75" x14ac:dyDescent="0.2">
      <c r="A274" s="43" t="s">
        <v>167</v>
      </c>
      <c r="B274" s="44" t="s">
        <v>186</v>
      </c>
      <c r="C274" s="92" t="s">
        <v>196</v>
      </c>
      <c r="D274" s="38" t="s">
        <v>197</v>
      </c>
      <c r="E274" s="98"/>
      <c r="F274" s="50"/>
      <c r="G274" s="51"/>
      <c r="H274" s="52"/>
      <c r="I274" s="84"/>
      <c r="J274" s="42"/>
      <c r="K274" s="42"/>
      <c r="L274" s="42"/>
    </row>
    <row r="275" spans="1:15" s="85" customFormat="1" ht="12.75" x14ac:dyDescent="0.2">
      <c r="A275" s="43"/>
      <c r="B275" s="44" t="s">
        <v>96</v>
      </c>
      <c r="C275" s="45" t="s">
        <v>194</v>
      </c>
      <c r="D275" s="59" t="s">
        <v>21</v>
      </c>
      <c r="E275" s="60"/>
      <c r="F275" s="50"/>
      <c r="G275" s="51"/>
      <c r="H275" s="52"/>
      <c r="I275" s="84"/>
      <c r="J275" s="42"/>
      <c r="K275" s="42"/>
      <c r="L275" s="42"/>
    </row>
    <row r="276" spans="1:15" s="85" customFormat="1" ht="12.75" x14ac:dyDescent="0.2">
      <c r="A276" s="43"/>
      <c r="B276" s="46" t="s">
        <v>97</v>
      </c>
      <c r="C276" s="88" t="s">
        <v>195</v>
      </c>
      <c r="D276" s="59" t="s">
        <v>21</v>
      </c>
      <c r="E276" s="60" t="s">
        <v>148</v>
      </c>
      <c r="F276" s="50">
        <v>150</v>
      </c>
      <c r="G276" s="4"/>
      <c r="H276" s="52" t="str">
        <f>IF(OR(ISTEXT(G276),ISBLANK(G276)), "$   - ",ROUND(F276*G276,2))</f>
        <v xml:space="preserve">$   - </v>
      </c>
      <c r="I276" s="84"/>
      <c r="J276" s="42"/>
      <c r="K276" s="42"/>
      <c r="L276" s="42"/>
    </row>
    <row r="277" spans="1:15" s="85" customFormat="1" ht="25.5" x14ac:dyDescent="0.2">
      <c r="A277" s="43" t="s">
        <v>167</v>
      </c>
      <c r="B277" s="44" t="s">
        <v>187</v>
      </c>
      <c r="C277" s="153" t="s">
        <v>57</v>
      </c>
      <c r="D277" s="39" t="s">
        <v>58</v>
      </c>
      <c r="E277" s="39" t="s">
        <v>20</v>
      </c>
      <c r="F277" s="39">
        <v>10</v>
      </c>
      <c r="G277" s="4"/>
      <c r="H277" s="52" t="str">
        <f>IF(OR(ISTEXT(G277),ISBLANK(G277)), "$   - ",ROUND(F277*G277,2))</f>
        <v xml:space="preserve">$   - </v>
      </c>
      <c r="I277" s="84"/>
      <c r="J277" s="42"/>
      <c r="K277" s="42"/>
      <c r="L277" s="42"/>
    </row>
    <row r="278" spans="1:15" s="85" customFormat="1" ht="25.5" x14ac:dyDescent="0.2">
      <c r="A278" s="43" t="s">
        <v>167</v>
      </c>
      <c r="B278" s="44" t="s">
        <v>188</v>
      </c>
      <c r="C278" s="153" t="s">
        <v>59</v>
      </c>
      <c r="D278" s="39" t="s">
        <v>60</v>
      </c>
      <c r="E278" s="39" t="s">
        <v>20</v>
      </c>
      <c r="F278" s="39">
        <v>10</v>
      </c>
      <c r="G278" s="4"/>
      <c r="H278" s="52" t="str">
        <f>IF(OR(ISTEXT(G278),ISBLANK(G278)), "$   - ",ROUND(F278*G278,2))</f>
        <v xml:space="preserve">$   - </v>
      </c>
      <c r="I278" s="84"/>
      <c r="J278" s="42"/>
      <c r="K278" s="42"/>
      <c r="L278" s="42"/>
    </row>
    <row r="279" spans="1:15" s="85" customFormat="1" ht="12.75" x14ac:dyDescent="0.2">
      <c r="A279" s="43" t="s">
        <v>167</v>
      </c>
      <c r="B279" s="44" t="s">
        <v>190</v>
      </c>
      <c r="C279" s="127" t="s">
        <v>61</v>
      </c>
      <c r="D279" s="39" t="s">
        <v>62</v>
      </c>
      <c r="E279" s="39" t="s">
        <v>20</v>
      </c>
      <c r="F279" s="39">
        <v>750</v>
      </c>
      <c r="G279" s="4"/>
      <c r="H279" s="52" t="str">
        <f>IF(OR(ISTEXT(G279),ISBLANK(G279)), "$   - ",ROUND(F279*G279,2))</f>
        <v xml:space="preserve">$   - </v>
      </c>
      <c r="I279" s="84"/>
      <c r="J279" s="42"/>
      <c r="K279" s="42"/>
      <c r="L279" s="42"/>
    </row>
    <row r="280" spans="1:15" s="85" customFormat="1" ht="13.5" thickBot="1" x14ac:dyDescent="0.25">
      <c r="A280" s="43" t="s">
        <v>167</v>
      </c>
      <c r="B280" s="44" t="s">
        <v>198</v>
      </c>
      <c r="C280" s="154" t="s">
        <v>63</v>
      </c>
      <c r="D280" s="146" t="s">
        <v>192</v>
      </c>
      <c r="E280" s="39" t="s">
        <v>64</v>
      </c>
      <c r="F280" s="39">
        <v>12</v>
      </c>
      <c r="G280" s="4"/>
      <c r="H280" s="52" t="str">
        <f>IF(OR(ISTEXT(G280),ISBLANK(G280)), "$   - ",ROUND(F280*G280,2))</f>
        <v xml:space="preserve">$   - </v>
      </c>
      <c r="I280" s="84"/>
      <c r="J280" s="42"/>
      <c r="K280" s="42"/>
      <c r="L280" s="42"/>
    </row>
    <row r="281" spans="1:15" s="85" customFormat="1" ht="16.5" thickTop="1" thickBot="1" x14ac:dyDescent="0.25">
      <c r="A281" s="73"/>
      <c r="B281" s="74"/>
      <c r="C281" s="75"/>
      <c r="D281" s="75"/>
      <c r="E281" s="75"/>
      <c r="F281" s="76" t="s">
        <v>74</v>
      </c>
      <c r="G281" s="77"/>
      <c r="H281" s="78">
        <f>SUM(H217:H280)</f>
        <v>0</v>
      </c>
      <c r="I281" s="84"/>
      <c r="J281" s="42"/>
      <c r="K281" s="42"/>
      <c r="L281" s="42"/>
    </row>
    <row r="282" spans="1:15" s="85" customFormat="1" ht="16.5" thickTop="1" thickBot="1" x14ac:dyDescent="0.25">
      <c r="A282" s="155" t="s">
        <v>18</v>
      </c>
      <c r="B282" s="156"/>
      <c r="C282" s="157"/>
      <c r="D282" s="157"/>
      <c r="E282" s="157"/>
      <c r="F282" s="157"/>
      <c r="G282" s="157"/>
      <c r="H282" s="158"/>
      <c r="I282" s="84"/>
      <c r="J282" s="42"/>
      <c r="K282" s="42"/>
      <c r="L282" s="42"/>
    </row>
    <row r="283" spans="1:15" ht="30" customHeight="1" thickTop="1" thickBot="1" x14ac:dyDescent="0.25">
      <c r="A283" s="28" t="str">
        <f>A4</f>
        <v>A</v>
      </c>
      <c r="B283" s="29"/>
      <c r="C283" s="159" t="str">
        <f>C4</f>
        <v>QUAIL RIDGE ROAD (E LEG) - QUAIL RIDGE ROAD (S LEG) TO MID-BLOCK NORTH</v>
      </c>
      <c r="D283" s="31"/>
      <c r="E283" s="31"/>
      <c r="F283" s="31"/>
      <c r="G283" s="31"/>
      <c r="H283" s="160">
        <f>H30</f>
        <v>0</v>
      </c>
    </row>
    <row r="284" spans="1:15" s="34" customFormat="1" ht="30" customHeight="1" thickTop="1" thickBot="1" x14ac:dyDescent="0.25">
      <c r="A284" s="28" t="str">
        <f>A31</f>
        <v>B</v>
      </c>
      <c r="B284" s="79"/>
      <c r="C284" s="159" t="str">
        <f>C31</f>
        <v>VOYAGEUR AVENUE - CAVALIER DRIVE TO BISSET CRESCENT</v>
      </c>
      <c r="D284" s="31"/>
      <c r="E284" s="31"/>
      <c r="F284" s="31"/>
      <c r="G284" s="31"/>
      <c r="H284" s="160">
        <f>H73</f>
        <v>0</v>
      </c>
      <c r="I284" s="33"/>
    </row>
    <row r="285" spans="1:15" s="34" customFormat="1" ht="30" customHeight="1" thickTop="1" thickBot="1" x14ac:dyDescent="0.25">
      <c r="A285" s="28" t="str">
        <f>A74</f>
        <v>C</v>
      </c>
      <c r="B285" s="79"/>
      <c r="C285" s="159" t="str">
        <f>C74</f>
        <v>REYNOLDS BAY - WHITEGATE CRESCENT TO REYNOLDS BAY (E LEG)</v>
      </c>
      <c r="D285" s="31"/>
      <c r="E285" s="31"/>
      <c r="F285" s="31"/>
      <c r="G285" s="31"/>
      <c r="H285" s="160">
        <f>H106</f>
        <v>0</v>
      </c>
      <c r="I285" s="33"/>
    </row>
    <row r="286" spans="1:15" s="13" customFormat="1" ht="30" customHeight="1" thickTop="1" thickBot="1" x14ac:dyDescent="0.25">
      <c r="A286" s="28" t="str">
        <f>A107</f>
        <v>D</v>
      </c>
      <c r="B286" s="79"/>
      <c r="C286" s="159" t="str">
        <f>C107</f>
        <v>WHITEGATES CRESCENT - BROWNING BOULEVARD TO REYNOLDS BAY</v>
      </c>
      <c r="D286" s="31"/>
      <c r="E286" s="31"/>
      <c r="F286" s="31"/>
      <c r="G286" s="31"/>
      <c r="H286" s="160">
        <f>H142</f>
        <v>0</v>
      </c>
      <c r="I286" s="81"/>
      <c r="M286" s="82"/>
      <c r="N286" s="82"/>
      <c r="O286" s="82"/>
    </row>
    <row r="287" spans="1:15" s="13" customFormat="1" ht="30" customHeight="1" thickTop="1" thickBot="1" x14ac:dyDescent="0.25">
      <c r="A287" s="28" t="str">
        <f>A143</f>
        <v>E</v>
      </c>
      <c r="B287" s="79"/>
      <c r="C287" s="159" t="str">
        <f>C143</f>
        <v>SASKATCHEWAN AVENUE - OMANDS CREEK TO MIDLAND STREET</v>
      </c>
      <c r="D287" s="31"/>
      <c r="E287" s="31"/>
      <c r="F287" s="31"/>
      <c r="G287" s="31"/>
      <c r="H287" s="160">
        <f>H178</f>
        <v>0</v>
      </c>
      <c r="I287" s="81"/>
      <c r="M287" s="82"/>
      <c r="N287" s="82"/>
      <c r="O287" s="82"/>
    </row>
    <row r="288" spans="1:15" s="13" customFormat="1" ht="30" customHeight="1" thickTop="1" thickBot="1" x14ac:dyDescent="0.25">
      <c r="A288" s="28" t="str">
        <f>A179</f>
        <v>F</v>
      </c>
      <c r="B288" s="79"/>
      <c r="C288" s="159" t="str">
        <f>C179</f>
        <v xml:space="preserve"> MIDLAND STREET - SASKATCHEWAN AVENUE TO MID-BLOCK NORTH</v>
      </c>
      <c r="D288" s="31"/>
      <c r="E288" s="31"/>
      <c r="F288" s="31"/>
      <c r="G288" s="31"/>
      <c r="H288" s="160">
        <f>H215</f>
        <v>0</v>
      </c>
      <c r="I288" s="81"/>
      <c r="M288" s="82"/>
      <c r="N288" s="82"/>
      <c r="O288" s="82"/>
    </row>
    <row r="289" spans="1:15" s="13" customFormat="1" ht="30" customHeight="1" thickTop="1" thickBot="1" x14ac:dyDescent="0.25">
      <c r="A289" s="28" t="str">
        <f>A216</f>
        <v>G</v>
      </c>
      <c r="B289" s="79"/>
      <c r="C289" s="159" t="str">
        <f>C216</f>
        <v>PROVISIONAL ITEMS</v>
      </c>
      <c r="D289" s="31"/>
      <c r="E289" s="31"/>
      <c r="F289" s="31"/>
      <c r="G289" s="31"/>
      <c r="H289" s="160">
        <f>H281</f>
        <v>0</v>
      </c>
      <c r="I289" s="81"/>
      <c r="M289" s="82"/>
      <c r="N289" s="82"/>
      <c r="O289" s="82"/>
    </row>
    <row r="290" spans="1:15" s="13" customFormat="1" ht="30" customHeight="1" thickTop="1" x14ac:dyDescent="0.25">
      <c r="A290" s="161" t="s">
        <v>65</v>
      </c>
      <c r="B290" s="161"/>
      <c r="C290" s="82"/>
      <c r="E290" s="82"/>
      <c r="F290" s="82"/>
      <c r="G290" s="162"/>
      <c r="H290" s="163">
        <f>H283+H284+H285+H286+H287+H288+H289</f>
        <v>0</v>
      </c>
      <c r="I290" s="81"/>
      <c r="M290" s="82"/>
      <c r="N290" s="82"/>
      <c r="O290" s="82"/>
    </row>
    <row r="291" spans="1:15" ht="15" x14ac:dyDescent="0.25">
      <c r="A291" s="161"/>
      <c r="B291" s="161"/>
      <c r="D291" s="13"/>
      <c r="E291" s="82"/>
      <c r="F291" s="82"/>
      <c r="G291" s="162"/>
      <c r="H291" s="164"/>
    </row>
    <row r="292" spans="1:15" ht="15" x14ac:dyDescent="0.25">
      <c r="A292" s="161"/>
      <c r="B292" s="161"/>
      <c r="D292" s="13"/>
      <c r="E292" s="82"/>
      <c r="F292" s="82"/>
      <c r="G292" s="162"/>
      <c r="H292" s="164"/>
    </row>
    <row r="293" spans="1:15" x14ac:dyDescent="0.2">
      <c r="A293" s="13"/>
      <c r="B293" s="13"/>
      <c r="E293" s="82"/>
      <c r="F293" s="82" t="s">
        <v>66</v>
      </c>
    </row>
    <row r="294" spans="1:15" x14ac:dyDescent="0.2">
      <c r="A294" s="13"/>
      <c r="B294" s="13"/>
      <c r="E294" s="82"/>
      <c r="F294" s="166" t="s">
        <v>2</v>
      </c>
      <c r="G294" s="166"/>
      <c r="H294" s="166"/>
    </row>
    <row r="296" spans="1:15" s="13" customFormat="1" x14ac:dyDescent="0.2">
      <c r="A296" s="82"/>
      <c r="B296" s="82"/>
      <c r="C296" s="82"/>
      <c r="D296" s="82"/>
      <c r="E296" s="167"/>
      <c r="F296" s="167"/>
      <c r="G296" s="82"/>
      <c r="H296" s="165"/>
      <c r="I296" s="81"/>
      <c r="M296" s="82"/>
      <c r="N296" s="82"/>
      <c r="O296" s="82"/>
    </row>
    <row r="334" spans="1:15" s="13" customFormat="1" ht="15" customHeight="1" x14ac:dyDescent="0.2">
      <c r="A334" s="82"/>
      <c r="B334" s="82"/>
      <c r="C334" s="82"/>
      <c r="D334" s="82"/>
      <c r="E334" s="167"/>
      <c r="F334" s="167"/>
      <c r="G334" s="82"/>
      <c r="H334" s="165"/>
      <c r="I334" s="81"/>
      <c r="M334" s="82"/>
      <c r="N334" s="82"/>
      <c r="O334" s="82"/>
    </row>
    <row r="348" spans="1:15" s="13" customFormat="1" ht="30" customHeight="1" x14ac:dyDescent="0.2">
      <c r="A348" s="82"/>
      <c r="B348" s="82"/>
      <c r="C348" s="82"/>
      <c r="D348" s="82"/>
      <c r="E348" s="167"/>
      <c r="F348" s="167"/>
      <c r="G348" s="82"/>
      <c r="H348" s="165"/>
      <c r="I348" s="81"/>
      <c r="M348" s="82"/>
      <c r="N348" s="82"/>
      <c r="O348" s="82"/>
    </row>
    <row r="349" spans="1:15" s="13" customFormat="1" ht="30" customHeight="1" x14ac:dyDescent="0.2">
      <c r="A349" s="82"/>
      <c r="B349" s="82"/>
      <c r="C349" s="82"/>
      <c r="D349" s="82"/>
      <c r="E349" s="167"/>
      <c r="F349" s="167"/>
      <c r="G349" s="82"/>
      <c r="H349" s="165"/>
      <c r="I349" s="81"/>
      <c r="M349" s="82"/>
      <c r="N349" s="82"/>
      <c r="O349" s="82"/>
    </row>
    <row r="350" spans="1:15" s="13" customFormat="1" ht="30" customHeight="1" x14ac:dyDescent="0.2">
      <c r="A350" s="82"/>
      <c r="B350" s="82"/>
      <c r="C350" s="82"/>
      <c r="D350" s="82"/>
      <c r="E350" s="167"/>
      <c r="F350" s="167"/>
      <c r="G350" s="82"/>
      <c r="H350" s="165"/>
      <c r="I350" s="81"/>
      <c r="M350" s="82"/>
      <c r="N350" s="82"/>
      <c r="O350" s="82"/>
    </row>
    <row r="351" spans="1:15" s="13" customFormat="1" ht="30" customHeight="1" x14ac:dyDescent="0.2">
      <c r="A351" s="82"/>
      <c r="B351" s="82"/>
      <c r="C351" s="82"/>
      <c r="D351" s="82"/>
      <c r="E351" s="167"/>
      <c r="F351" s="167"/>
      <c r="G351" s="82"/>
      <c r="H351" s="165"/>
      <c r="I351" s="81"/>
      <c r="M351" s="82"/>
      <c r="N351" s="82"/>
      <c r="O351" s="82"/>
    </row>
    <row r="352" spans="1:15" s="13" customFormat="1" ht="30" customHeight="1" x14ac:dyDescent="0.2">
      <c r="A352" s="82"/>
      <c r="B352" s="82"/>
      <c r="C352" s="82"/>
      <c r="D352" s="82"/>
      <c r="E352" s="167"/>
      <c r="F352" s="167"/>
      <c r="G352" s="82"/>
      <c r="H352" s="165"/>
      <c r="I352" s="81"/>
      <c r="M352" s="82"/>
      <c r="N352" s="82"/>
      <c r="O352" s="82"/>
    </row>
  </sheetData>
  <sheetProtection algorithmName="SHA-512" hashValue="E8zWWcCjgS7wMsCDjmGfkown4j4HoU/D42by/9RxSvRjt/lUfsDgzvmZ/BhJShbfJn//UqYdfokk3JAcDOPhiw==" saltValue="PiwBIW+Cy+6+in/jxdS0qQ==" spinCount="100000" sheet="1" objects="1" scenarios="1"/>
  <mergeCells count="1">
    <mergeCell ref="F294:H294"/>
  </mergeCells>
  <dataValidations count="1">
    <dataValidation type="decimal" operator="equal" showInputMessage="1" showErrorMessage="1" errorTitle="ENTRY ERROR!" error="Unit Price must be greater than 0 and cannot include fractions of a cent." prompt="Enter your Unit Bid Price. You do not need to type the &quot;$&quot;." sqref="G7 G268 G13:G14 G172:G174 G62 G249 G64 G66 G230:G231 G217:G218 G227:G228 G224:G225 G221:G222 G208:G209 G103 G169:G170 G167 G202 G200 G196:G197 G163 G160:G161 G155:G156 G114 G112 G134:G135 G132 G128:G129 G126 G123 G120:G121 G116:G117 G11 G9 G22 G19:G20 G211 G34 G38 G36 G187 G60 G58 G54:G55 G52 G47 G44:G45 G40:G41 G79 G83:G85 G81 G101 G95 G91:G93 G87:G88 G110 G153 G205:G206 G270 G272 G277 G279:G280 G189:G194" xr:uid="{58DAAC96-AA32-4CB5-A8AF-FAF9FC69973C}">
      <formula1>IF(G7&gt;=0.01,ROUND(G7,2),0.01)</formula1>
    </dataValidation>
  </dataValidations>
  <printOptions horizontalCentered="1"/>
  <pageMargins left="0.65822916666666664" right="0.23622047244094491" top="0.98425196850393704" bottom="0.74803149606299213" header="0.31496062992125984" footer="0.31496062992125984"/>
  <pageSetup scale="89" fitToHeight="10" orientation="portrait" r:id="rId1"/>
  <headerFooter>
    <oddHeader>&amp;LThe City of Winnipeg
Tender No. 362-2022&amp;C&amp;"-,Bold"FORM B:
&amp;"-,Regular"(SEE B10)
&amp;"-,Bold"2022 WATER MAIN RENEWALS CONTRACT 10&amp;RBid Submission
Page &amp;P of &amp;N</oddHeader>
  </headerFooter>
  <rowBreaks count="7" manualBreakCount="7">
    <brk id="30" max="16383" man="1"/>
    <brk id="73" max="7" man="1"/>
    <brk id="106" max="7" man="1"/>
    <brk id="142" max="7" man="1"/>
    <brk id="178" max="7" man="1"/>
    <brk id="215" max="6" man="1"/>
    <brk id="261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 B - 362-2022</vt:lpstr>
      <vt:lpstr>Sheet1</vt:lpstr>
      <vt:lpstr>'Form B - 362-2022'!Print_Area</vt:lpstr>
      <vt:lpstr>'Form B - 362-2022'!Print_Titles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Levreault, Michel</cp:lastModifiedBy>
  <cp:revision/>
  <cp:lastPrinted>2022-05-24T19:17:18Z</cp:lastPrinted>
  <dcterms:created xsi:type="dcterms:W3CDTF">1999-10-18T14:40:40Z</dcterms:created>
  <dcterms:modified xsi:type="dcterms:W3CDTF">2022-05-24T20:20:10Z</dcterms:modified>
  <cp:category/>
  <cp:contentStatus/>
</cp:coreProperties>
</file>